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6" activeTab="2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AZ81" i="31"/>
  <c r="AZ49"/>
  <c r="AZ17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B18" i="62" s="1"/>
  <c r="AH18" i="14"/>
  <c r="AI18"/>
  <c r="AJ18"/>
  <c r="AE19"/>
  <c r="AB19" i="61" s="1"/>
  <c r="AF19" i="14"/>
  <c r="AG19"/>
  <c r="AH19"/>
  <c r="AI19"/>
  <c r="AB19" i="63" s="1"/>
  <c r="AJ19" i="14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B22" i="62" s="1"/>
  <c r="AH22" i="14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B26" i="62" s="1"/>
  <c r="AH26" i="14"/>
  <c r="AI26"/>
  <c r="AJ26"/>
  <c r="AB26" i="63" s="1"/>
  <c r="AE27" i="14"/>
  <c r="AB27" i="61" s="1"/>
  <c r="AF27" i="14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B30" i="62" s="1"/>
  <c r="AH30" i="14"/>
  <c r="AI30"/>
  <c r="AJ30"/>
  <c r="AB30" i="63" s="1"/>
  <c r="AE31" i="14"/>
  <c r="AB31" i="61" s="1"/>
  <c r="AF31" i="14"/>
  <c r="AG31"/>
  <c r="AH31"/>
  <c r="AI31"/>
  <c r="AB31" i="63" s="1"/>
  <c r="AJ31" i="14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B34" i="62" s="1"/>
  <c r="AH34" i="14"/>
  <c r="AI34"/>
  <c r="AJ34"/>
  <c r="AB34" i="63" s="1"/>
  <c r="AE35" i="14"/>
  <c r="AB35" i="61" s="1"/>
  <c r="AF35" i="14"/>
  <c r="AG35"/>
  <c r="AH35"/>
  <c r="AI35"/>
  <c r="AB35" i="63" s="1"/>
  <c r="AJ35" i="14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B38" i="62" s="1"/>
  <c r="AH38" i="14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B43" i="61" s="1"/>
  <c r="AF43" i="14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B47" i="61" s="1"/>
  <c r="AF47" i="14"/>
  <c r="AG47"/>
  <c r="AH47"/>
  <c r="AI47"/>
  <c r="AB47" i="63" s="1"/>
  <c r="AJ47" i="14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B50" i="62" s="1"/>
  <c r="AH50" i="14"/>
  <c r="AI50"/>
  <c r="AJ50"/>
  <c r="AB50" i="63" s="1"/>
  <c r="AE51" i="14"/>
  <c r="AB51" i="61" s="1"/>
  <c r="AF51" i="14"/>
  <c r="AG51"/>
  <c r="AH51"/>
  <c r="AI51"/>
  <c r="AB51" i="63" s="1"/>
  <c r="AJ51" i="14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B54" i="62" s="1"/>
  <c r="AH54" i="1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B58" i="62" s="1"/>
  <c r="AH58" i="14"/>
  <c r="AI58"/>
  <c r="AJ58"/>
  <c r="AB58" i="63" s="1"/>
  <c r="AE59" i="14"/>
  <c r="AB59" i="61" s="1"/>
  <c r="AF59" i="14"/>
  <c r="AG59"/>
  <c r="AH59"/>
  <c r="AI59"/>
  <c r="AB59" i="63" s="1"/>
  <c r="AJ59" i="14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B62" i="62" s="1"/>
  <c r="AH62" i="14"/>
  <c r="AI62"/>
  <c r="AJ62"/>
  <c r="AB62" i="63" s="1"/>
  <c r="AE63" i="14"/>
  <c r="AB63" i="61" s="1"/>
  <c r="AF63" i="14"/>
  <c r="AG63"/>
  <c r="AH63"/>
  <c r="AI63"/>
  <c r="AB63" i="63" s="1"/>
  <c r="AJ63" i="14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B66" i="62" s="1"/>
  <c r="AH66" i="14"/>
  <c r="AI66"/>
  <c r="AJ66"/>
  <c r="AB66" i="63" s="1"/>
  <c r="AE67" i="14"/>
  <c r="AB67" i="61" s="1"/>
  <c r="AF67" i="14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B70" i="62" s="1"/>
  <c r="AH70" i="14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B75" i="61" s="1"/>
  <c r="AF75" i="14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B79" i="61" s="1"/>
  <c r="AF79" i="14"/>
  <c r="AG79"/>
  <c r="AH79"/>
  <c r="AI79"/>
  <c r="AB79" i="63" s="1"/>
  <c r="AJ79" i="14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B82" i="62" s="1"/>
  <c r="AH82" i="14"/>
  <c r="AI82"/>
  <c r="AJ82"/>
  <c r="AB82" i="63" s="1"/>
  <c r="AE83" i="14"/>
  <c r="AB83" i="61" s="1"/>
  <c r="AF83" i="14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B86" i="62" s="1"/>
  <c r="AH86" i="14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B90" i="62" s="1"/>
  <c r="AH90" i="14"/>
  <c r="AI90"/>
  <c r="AJ90"/>
  <c r="AE91"/>
  <c r="AB91" i="61" s="1"/>
  <c r="AF91" i="14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B94" i="62" s="1"/>
  <c r="AH94" i="14"/>
  <c r="AI94"/>
  <c r="AJ94"/>
  <c r="AE95"/>
  <c r="AB95" i="61" s="1"/>
  <c r="AF95" i="14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B98" i="62" s="1"/>
  <c r="AH98" i="14"/>
  <c r="AI98"/>
  <c r="AJ98"/>
  <c r="AF3"/>
  <c r="AG3"/>
  <c r="AH3"/>
  <c r="AI3"/>
  <c r="AJ3"/>
  <c r="AB3" i="63" s="1"/>
  <c r="AE3" i="14"/>
  <c r="X4"/>
  <c r="Y4"/>
  <c r="Z4"/>
  <c r="AA4" i="62" s="1"/>
  <c r="AA4" i="14"/>
  <c r="AB4"/>
  <c r="AC4"/>
  <c r="X5"/>
  <c r="Y5"/>
  <c r="Z5"/>
  <c r="AA5"/>
  <c r="AB5"/>
  <c r="AA5" i="63" s="1"/>
  <c r="AC5" i="14"/>
  <c r="X6"/>
  <c r="Y6"/>
  <c r="Z6"/>
  <c r="AA6" i="62" s="1"/>
  <c r="AA6" i="14"/>
  <c r="AB6"/>
  <c r="AC6"/>
  <c r="X7"/>
  <c r="AA7" i="61" s="1"/>
  <c r="Y7" i="14"/>
  <c r="Z7"/>
  <c r="AA7"/>
  <c r="AB7"/>
  <c r="AC7"/>
  <c r="X8"/>
  <c r="Y8"/>
  <c r="Z8"/>
  <c r="AA8" i="62" s="1"/>
  <c r="AA8" i="14"/>
  <c r="AB8"/>
  <c r="AC8"/>
  <c r="X9"/>
  <c r="AA9" i="61" s="1"/>
  <c r="Y9" i="14"/>
  <c r="Z9"/>
  <c r="AA9"/>
  <c r="AB9"/>
  <c r="AC9"/>
  <c r="X10"/>
  <c r="Y10"/>
  <c r="Z10"/>
  <c r="AA10"/>
  <c r="AB10"/>
  <c r="AC10"/>
  <c r="X11"/>
  <c r="Y11"/>
  <c r="Z11"/>
  <c r="AA11"/>
  <c r="AB11"/>
  <c r="AA11" i="63" s="1"/>
  <c r="AC11" i="14"/>
  <c r="X12"/>
  <c r="Y12"/>
  <c r="Z12"/>
  <c r="AA12" i="62" s="1"/>
  <c r="AA12" i="14"/>
  <c r="AB12"/>
  <c r="AC12"/>
  <c r="X13"/>
  <c r="Y13"/>
  <c r="Z13"/>
  <c r="AA13"/>
  <c r="AB13"/>
  <c r="AA13" i="63" s="1"/>
  <c r="AC13" i="14"/>
  <c r="X14"/>
  <c r="Y14"/>
  <c r="Z14"/>
  <c r="AA14" i="62" s="1"/>
  <c r="AA14" i="14"/>
  <c r="AB14"/>
  <c r="AC14"/>
  <c r="X15"/>
  <c r="AA15" i="61" s="1"/>
  <c r="Y15" i="14"/>
  <c r="Z15"/>
  <c r="AA15"/>
  <c r="AB15"/>
  <c r="AC15"/>
  <c r="X16"/>
  <c r="Y16"/>
  <c r="Z16"/>
  <c r="AA16" i="62" s="1"/>
  <c r="AA16" i="14"/>
  <c r="AB16"/>
  <c r="AC16"/>
  <c r="X17"/>
  <c r="AA17" i="61" s="1"/>
  <c r="Y17" i="14"/>
  <c r="Z17"/>
  <c r="AA17"/>
  <c r="AB17"/>
  <c r="AC17"/>
  <c r="X18"/>
  <c r="Y18"/>
  <c r="Z18"/>
  <c r="AA18"/>
  <c r="AB18"/>
  <c r="AC18"/>
  <c r="X19"/>
  <c r="Y19"/>
  <c r="Z19"/>
  <c r="AA19"/>
  <c r="AB19"/>
  <c r="AA19" i="63" s="1"/>
  <c r="AC19" i="14"/>
  <c r="X20"/>
  <c r="Y20"/>
  <c r="Z20"/>
  <c r="AA20" i="62" s="1"/>
  <c r="AA20" i="14"/>
  <c r="AB20"/>
  <c r="AC20"/>
  <c r="X21"/>
  <c r="Y21"/>
  <c r="Z21"/>
  <c r="AA21"/>
  <c r="AB21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/>
  <c r="AB25"/>
  <c r="AC25"/>
  <c r="X26"/>
  <c r="Y26"/>
  <c r="Z26"/>
  <c r="AA26"/>
  <c r="AB26"/>
  <c r="AC26"/>
  <c r="X27"/>
  <c r="Y27"/>
  <c r="Z27"/>
  <c r="AA27"/>
  <c r="AB27"/>
  <c r="AA27" i="63" s="1"/>
  <c r="AC27" i="14"/>
  <c r="X28"/>
  <c r="Y28"/>
  <c r="Z28"/>
  <c r="AA28" i="62" s="1"/>
  <c r="AA28" i="14"/>
  <c r="AB28"/>
  <c r="AC28"/>
  <c r="X29"/>
  <c r="Y29"/>
  <c r="Z29"/>
  <c r="AA29"/>
  <c r="AB29"/>
  <c r="AA29" i="63" s="1"/>
  <c r="AC29" i="14"/>
  <c r="X30"/>
  <c r="Y30"/>
  <c r="Z30"/>
  <c r="AA30" i="62" s="1"/>
  <c r="AA30" i="14"/>
  <c r="AB30"/>
  <c r="AC30"/>
  <c r="X31"/>
  <c r="AA31" i="61" s="1"/>
  <c r="Y31" i="14"/>
  <c r="Z31"/>
  <c r="AA31"/>
  <c r="AB31"/>
  <c r="AC31"/>
  <c r="X32"/>
  <c r="Y32"/>
  <c r="Z32"/>
  <c r="AA32" i="62" s="1"/>
  <c r="AA32" i="14"/>
  <c r="AB32"/>
  <c r="AC32"/>
  <c r="X33"/>
  <c r="AA33" i="61" s="1"/>
  <c r="Y33" i="14"/>
  <c r="Z33"/>
  <c r="AA33"/>
  <c r="AB33"/>
  <c r="AC33"/>
  <c r="X34"/>
  <c r="Y34"/>
  <c r="Z34"/>
  <c r="AA34"/>
  <c r="AB34"/>
  <c r="AC34"/>
  <c r="X35"/>
  <c r="Y35"/>
  <c r="Z35"/>
  <c r="AA35"/>
  <c r="AB35"/>
  <c r="AA35" i="63" s="1"/>
  <c r="AC35" i="14"/>
  <c r="X36"/>
  <c r="Y36"/>
  <c r="Z36"/>
  <c r="AA36" i="62" s="1"/>
  <c r="AA36" i="14"/>
  <c r="AB36"/>
  <c r="AC36"/>
  <c r="X37"/>
  <c r="Y37"/>
  <c r="Z37"/>
  <c r="AA37"/>
  <c r="AB37"/>
  <c r="AA37" i="63" s="1"/>
  <c r="AC37" i="14"/>
  <c r="X38"/>
  <c r="Y38"/>
  <c r="Z38"/>
  <c r="AA38" i="62" s="1"/>
  <c r="AA38" i="14"/>
  <c r="AB38"/>
  <c r="AC38"/>
  <c r="X39"/>
  <c r="AA39" i="61" s="1"/>
  <c r="Y39" i="14"/>
  <c r="Z39"/>
  <c r="AA39"/>
  <c r="AB39"/>
  <c r="AC39"/>
  <c r="X40"/>
  <c r="Y40"/>
  <c r="Z40"/>
  <c r="AA40" i="62" s="1"/>
  <c r="AA40" i="14"/>
  <c r="AB40"/>
  <c r="AC40"/>
  <c r="X41"/>
  <c r="AA41" i="61" s="1"/>
  <c r="Y41" i="14"/>
  <c r="Z41"/>
  <c r="AA41"/>
  <c r="AB41"/>
  <c r="AC41"/>
  <c r="X42"/>
  <c r="Y42"/>
  <c r="Z42"/>
  <c r="AA42"/>
  <c r="AB42"/>
  <c r="AC42"/>
  <c r="X43"/>
  <c r="Y43"/>
  <c r="Z43"/>
  <c r="AA43"/>
  <c r="AB43"/>
  <c r="AA43" i="63" s="1"/>
  <c r="AC43" i="14"/>
  <c r="X44"/>
  <c r="Y44"/>
  <c r="Z44"/>
  <c r="AA44" i="62" s="1"/>
  <c r="AA44" i="14"/>
  <c r="AB44"/>
  <c r="AC44"/>
  <c r="X45"/>
  <c r="Y45"/>
  <c r="Z45"/>
  <c r="AA45"/>
  <c r="AB45"/>
  <c r="AA45" i="63" s="1"/>
  <c r="AC45" i="14"/>
  <c r="X46"/>
  <c r="Y46"/>
  <c r="Z46"/>
  <c r="AA46" i="62" s="1"/>
  <c r="AA46" i="14"/>
  <c r="AB46"/>
  <c r="AC46"/>
  <c r="X47"/>
  <c r="AA47" i="61" s="1"/>
  <c r="Y47" i="14"/>
  <c r="Z47"/>
  <c r="AA47"/>
  <c r="AB47"/>
  <c r="AC47"/>
  <c r="X48"/>
  <c r="Y48"/>
  <c r="Z48"/>
  <c r="AA48" i="62" s="1"/>
  <c r="AA48" i="14"/>
  <c r="AB48"/>
  <c r="AC48"/>
  <c r="X49"/>
  <c r="AA49" i="61" s="1"/>
  <c r="Y49" i="14"/>
  <c r="Z49"/>
  <c r="AA49"/>
  <c r="AB49"/>
  <c r="AC49"/>
  <c r="X50"/>
  <c r="Y50"/>
  <c r="Z50"/>
  <c r="AA50"/>
  <c r="AB50"/>
  <c r="AC50"/>
  <c r="X51"/>
  <c r="Y51"/>
  <c r="Z51"/>
  <c r="AA51"/>
  <c r="AB51"/>
  <c r="AA51" i="63" s="1"/>
  <c r="AC51" i="14"/>
  <c r="X52"/>
  <c r="Y52"/>
  <c r="Z52"/>
  <c r="AA52" i="62" s="1"/>
  <c r="AA52" i="14"/>
  <c r="AB52"/>
  <c r="AC52"/>
  <c r="X53"/>
  <c r="Y53"/>
  <c r="Z53"/>
  <c r="AA53"/>
  <c r="AB53"/>
  <c r="AA53" i="63" s="1"/>
  <c r="AC53" i="14"/>
  <c r="X54"/>
  <c r="Y54"/>
  <c r="Z54"/>
  <c r="AA54" i="62" s="1"/>
  <c r="AA54" i="14"/>
  <c r="AB54"/>
  <c r="AC54"/>
  <c r="X55"/>
  <c r="AA55" i="61" s="1"/>
  <c r="Y55" i="14"/>
  <c r="Z55"/>
  <c r="AA55"/>
  <c r="AB55"/>
  <c r="AC55"/>
  <c r="X56"/>
  <c r="Y56"/>
  <c r="Z56"/>
  <c r="AA56" i="62" s="1"/>
  <c r="AA56" i="14"/>
  <c r="AB56"/>
  <c r="AC56"/>
  <c r="X57"/>
  <c r="AA57" i="61" s="1"/>
  <c r="Y57" i="14"/>
  <c r="Z57"/>
  <c r="AA57"/>
  <c r="AB57"/>
  <c r="AC57"/>
  <c r="X58"/>
  <c r="Y58"/>
  <c r="Z58"/>
  <c r="AA58"/>
  <c r="AB58"/>
  <c r="AC58"/>
  <c r="X59"/>
  <c r="Y59"/>
  <c r="Z59"/>
  <c r="AA59"/>
  <c r="AB59"/>
  <c r="AA59" i="63" s="1"/>
  <c r="AC59" i="14"/>
  <c r="X60"/>
  <c r="Y60"/>
  <c r="Z60"/>
  <c r="AA60" i="62" s="1"/>
  <c r="AA60" i="14"/>
  <c r="AB60"/>
  <c r="AC60"/>
  <c r="X61"/>
  <c r="Y61"/>
  <c r="Z61"/>
  <c r="AA61"/>
  <c r="AB61"/>
  <c r="AA61" i="63" s="1"/>
  <c r="AC61" i="14"/>
  <c r="X62"/>
  <c r="Y62"/>
  <c r="Z62"/>
  <c r="AA62" i="62" s="1"/>
  <c r="AA62" i="14"/>
  <c r="AB62"/>
  <c r="AC62"/>
  <c r="X63"/>
  <c r="AA63" i="61" s="1"/>
  <c r="Y63" i="14"/>
  <c r="Z63"/>
  <c r="AA63"/>
  <c r="AB63"/>
  <c r="AC63"/>
  <c r="X64"/>
  <c r="Y64"/>
  <c r="Z64"/>
  <c r="AA64" i="62" s="1"/>
  <c r="AA64" i="14"/>
  <c r="AB64"/>
  <c r="AC64"/>
  <c r="X65"/>
  <c r="AA65" i="61" s="1"/>
  <c r="Y65" i="14"/>
  <c r="Z65"/>
  <c r="AA65"/>
  <c r="AB65"/>
  <c r="AC65"/>
  <c r="X66"/>
  <c r="Y66"/>
  <c r="Z66"/>
  <c r="AA66"/>
  <c r="AB66"/>
  <c r="AC66"/>
  <c r="X67"/>
  <c r="Y67"/>
  <c r="Z67"/>
  <c r="AA67"/>
  <c r="AB67"/>
  <c r="AA67" i="63" s="1"/>
  <c r="AC67" i="14"/>
  <c r="X68"/>
  <c r="Y68"/>
  <c r="Z68"/>
  <c r="AA68" i="62" s="1"/>
  <c r="AA68" i="14"/>
  <c r="AB68"/>
  <c r="AC68"/>
  <c r="X69"/>
  <c r="Y69"/>
  <c r="Z69"/>
  <c r="AA69"/>
  <c r="AB69"/>
  <c r="AA69" i="63" s="1"/>
  <c r="AC69" i="14"/>
  <c r="X70"/>
  <c r="Y70"/>
  <c r="Z70"/>
  <c r="AA70" i="62" s="1"/>
  <c r="AA70" i="14"/>
  <c r="AB70"/>
  <c r="AC70"/>
  <c r="X71"/>
  <c r="AA71" i="61" s="1"/>
  <c r="Y71" i="14"/>
  <c r="Z71"/>
  <c r="AA71"/>
  <c r="AB71"/>
  <c r="AC71"/>
  <c r="X72"/>
  <c r="Y72"/>
  <c r="Z72"/>
  <c r="AA72" i="62" s="1"/>
  <c r="AA72" i="14"/>
  <c r="AB72"/>
  <c r="AC72"/>
  <c r="X73"/>
  <c r="AA73" i="61" s="1"/>
  <c r="Y73" i="14"/>
  <c r="Z73"/>
  <c r="AA73"/>
  <c r="AB73"/>
  <c r="AC73"/>
  <c r="X74"/>
  <c r="Y74"/>
  <c r="Z74"/>
  <c r="AA74"/>
  <c r="AB74"/>
  <c r="AC74"/>
  <c r="X75"/>
  <c r="Y75"/>
  <c r="Z75"/>
  <c r="AA75"/>
  <c r="AB75"/>
  <c r="AA75" i="63" s="1"/>
  <c r="AC75" i="14"/>
  <c r="X76"/>
  <c r="Y76"/>
  <c r="Z76"/>
  <c r="AA76" i="62" s="1"/>
  <c r="AA76" i="14"/>
  <c r="AB76"/>
  <c r="AC76"/>
  <c r="X77"/>
  <c r="Y77"/>
  <c r="Z77"/>
  <c r="AA77"/>
  <c r="AB77"/>
  <c r="AA77" i="63" s="1"/>
  <c r="AC77" i="14"/>
  <c r="X78"/>
  <c r="Y78"/>
  <c r="Z78"/>
  <c r="AA78" i="62" s="1"/>
  <c r="AA78" i="14"/>
  <c r="AB78"/>
  <c r="AC78"/>
  <c r="X79"/>
  <c r="AA79" i="61" s="1"/>
  <c r="Y79" i="14"/>
  <c r="Z79"/>
  <c r="AA79"/>
  <c r="AB79"/>
  <c r="AC79"/>
  <c r="X80"/>
  <c r="Y80"/>
  <c r="Z80"/>
  <c r="AA80" i="62" s="1"/>
  <c r="AA80" i="14"/>
  <c r="AB80"/>
  <c r="AC80"/>
  <c r="X81"/>
  <c r="AA81" i="61" s="1"/>
  <c r="Y81" i="14"/>
  <c r="Z81"/>
  <c r="AA81"/>
  <c r="AB81"/>
  <c r="AA81" i="63" s="1"/>
  <c r="AC81" i="14"/>
  <c r="X82"/>
  <c r="Y82"/>
  <c r="Z82"/>
  <c r="AA82"/>
  <c r="AB82"/>
  <c r="AC82"/>
  <c r="X83"/>
  <c r="Y83"/>
  <c r="Z83"/>
  <c r="AA83"/>
  <c r="AB83"/>
  <c r="AA83" i="63" s="1"/>
  <c r="AC83" i="14"/>
  <c r="X84"/>
  <c r="Y84"/>
  <c r="Z84"/>
  <c r="AA84" i="62" s="1"/>
  <c r="AA84" i="14"/>
  <c r="AB84"/>
  <c r="AC84"/>
  <c r="X85"/>
  <c r="Y85"/>
  <c r="Z85"/>
  <c r="AA85"/>
  <c r="AB85"/>
  <c r="AA85" i="63" s="1"/>
  <c r="AC85" i="14"/>
  <c r="X86"/>
  <c r="Y86"/>
  <c r="Z86"/>
  <c r="AA86" i="62" s="1"/>
  <c r="AA86" i="14"/>
  <c r="AB86"/>
  <c r="AC86"/>
  <c r="X87"/>
  <c r="AA87" i="61" s="1"/>
  <c r="Y87" i="14"/>
  <c r="Z87"/>
  <c r="AA87"/>
  <c r="AB87"/>
  <c r="AC87"/>
  <c r="X88"/>
  <c r="Y88"/>
  <c r="Z88"/>
  <c r="AA88" i="62" s="1"/>
  <c r="AA88" i="14"/>
  <c r="AB88"/>
  <c r="AC88"/>
  <c r="X89"/>
  <c r="AA89" i="61" s="1"/>
  <c r="Y89" i="14"/>
  <c r="Z89"/>
  <c r="AA89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 i="62" s="1"/>
  <c r="AA92" i="14"/>
  <c r="AB92"/>
  <c r="AC92"/>
  <c r="X93"/>
  <c r="Y93"/>
  <c r="Z93"/>
  <c r="AA93"/>
  <c r="AB93"/>
  <c r="AA93" i="63" s="1"/>
  <c r="AC93" i="14"/>
  <c r="X94"/>
  <c r="Y94"/>
  <c r="Z94"/>
  <c r="AA94" i="62" s="1"/>
  <c r="AA94" i="14"/>
  <c r="AB94"/>
  <c r="AC94"/>
  <c r="X95"/>
  <c r="AA95" i="61" s="1"/>
  <c r="Y95" i="14"/>
  <c r="Z95"/>
  <c r="AA95"/>
  <c r="AB95"/>
  <c r="AA95" i="63" s="1"/>
  <c r="AC95" i="14"/>
  <c r="X96"/>
  <c r="Y96"/>
  <c r="Z96"/>
  <c r="AA96" i="62" s="1"/>
  <c r="AA96" i="14"/>
  <c r="AB96"/>
  <c r="AC96"/>
  <c r="X97"/>
  <c r="AA97" i="61" s="1"/>
  <c r="Y97" i="14"/>
  <c r="Z97"/>
  <c r="AA97"/>
  <c r="AB97"/>
  <c r="AA97" i="63" s="1"/>
  <c r="AC97" i="14"/>
  <c r="X98"/>
  <c r="Y98"/>
  <c r="Z98"/>
  <c r="AA98"/>
  <c r="AB98"/>
  <c r="AC98"/>
  <c r="Y3"/>
  <c r="AA3" i="61" s="1"/>
  <c r="Z3" i="14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Y12"/>
  <c r="Z12"/>
  <c r="AA12"/>
  <c r="AB12"/>
  <c r="Y13"/>
  <c r="Z13"/>
  <c r="Y14"/>
  <c r="Z14"/>
  <c r="AA14"/>
  <c r="Y15"/>
  <c r="Z15"/>
  <c r="AA15"/>
  <c r="Y16"/>
  <c r="Z16"/>
  <c r="AA16"/>
  <c r="AB16"/>
  <c r="Y17"/>
  <c r="Z17"/>
  <c r="AA17"/>
  <c r="Y18"/>
  <c r="Z18"/>
  <c r="AA18"/>
  <c r="Y19"/>
  <c r="Z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Y28"/>
  <c r="Z28"/>
  <c r="AA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Y44"/>
  <c r="Z44"/>
  <c r="AA44"/>
  <c r="AB44"/>
  <c r="Y45"/>
  <c r="Z45"/>
  <c r="Y46"/>
  <c r="Z46"/>
  <c r="AA46"/>
  <c r="Y47"/>
  <c r="Z47"/>
  <c r="AA47"/>
  <c r="Y48"/>
  <c r="Z48"/>
  <c r="AA48"/>
  <c r="AB48"/>
  <c r="Y49"/>
  <c r="Z49"/>
  <c r="AA49"/>
  <c r="Y50"/>
  <c r="Z50"/>
  <c r="AA50"/>
  <c r="Y51"/>
  <c r="Z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Y60"/>
  <c r="Z60"/>
  <c r="AA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Y76"/>
  <c r="Z76"/>
  <c r="AA76"/>
  <c r="AB76"/>
  <c r="Y77"/>
  <c r="Z77"/>
  <c r="Y78"/>
  <c r="Z78"/>
  <c r="AA78"/>
  <c r="Y79"/>
  <c r="Z79"/>
  <c r="AA79"/>
  <c r="Y80"/>
  <c r="Z80"/>
  <c r="AA80"/>
  <c r="AB80"/>
  <c r="Y81"/>
  <c r="Z81"/>
  <c r="Y82"/>
  <c r="Z82"/>
  <c r="AA82"/>
  <c r="Y83"/>
  <c r="Z83"/>
  <c r="Y84"/>
  <c r="Z84"/>
  <c r="AA84"/>
  <c r="AB84"/>
  <c r="Y85"/>
  <c r="Z85"/>
  <c r="Y86"/>
  <c r="Z86"/>
  <c r="AA86"/>
  <c r="Y87"/>
  <c r="Z87"/>
  <c r="AA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Y96"/>
  <c r="Z96"/>
  <c r="AA96"/>
  <c r="AB96"/>
  <c r="Y97"/>
  <c r="Z97"/>
  <c r="Y98"/>
  <c r="Z98"/>
  <c r="AA98"/>
  <c r="Z3"/>
  <c r="Y3"/>
  <c r="Y4" i="62"/>
  <c r="Z4"/>
  <c r="Y5"/>
  <c r="Z5"/>
  <c r="AA5"/>
  <c r="AB5"/>
  <c r="Y6"/>
  <c r="Z6"/>
  <c r="Y7"/>
  <c r="Z7"/>
  <c r="AA7"/>
  <c r="Y8"/>
  <c r="Z8"/>
  <c r="Y9"/>
  <c r="Z9"/>
  <c r="AA9"/>
  <c r="AB9"/>
  <c r="Y10"/>
  <c r="Z10"/>
  <c r="AA10"/>
  <c r="AB10"/>
  <c r="Y11"/>
  <c r="Z11"/>
  <c r="AA11"/>
  <c r="Y12"/>
  <c r="Z12"/>
  <c r="Y13"/>
  <c r="Z13"/>
  <c r="AA13"/>
  <c r="AB13"/>
  <c r="Y14"/>
  <c r="Z14"/>
  <c r="AB14"/>
  <c r="Y15"/>
  <c r="Z15"/>
  <c r="AA15"/>
  <c r="Y16"/>
  <c r="Z16"/>
  <c r="Y17"/>
  <c r="Z17"/>
  <c r="AA17"/>
  <c r="AB17"/>
  <c r="Y18"/>
  <c r="Z18"/>
  <c r="AA18"/>
  <c r="Y19"/>
  <c r="Z19"/>
  <c r="AA19"/>
  <c r="Y20"/>
  <c r="Z20"/>
  <c r="Y21"/>
  <c r="Z21"/>
  <c r="AA21"/>
  <c r="AB21"/>
  <c r="Y22"/>
  <c r="Z22"/>
  <c r="Y23"/>
  <c r="Z23"/>
  <c r="AA23"/>
  <c r="Y24"/>
  <c r="Z24"/>
  <c r="Y25"/>
  <c r="Z25"/>
  <c r="AA25"/>
  <c r="AB25"/>
  <c r="Y26"/>
  <c r="Z26"/>
  <c r="AA26"/>
  <c r="Y27"/>
  <c r="Z27"/>
  <c r="AA27"/>
  <c r="Y28"/>
  <c r="Z28"/>
  <c r="Y29"/>
  <c r="Z29"/>
  <c r="AA29"/>
  <c r="AB29"/>
  <c r="Y30"/>
  <c r="Z30"/>
  <c r="Y31"/>
  <c r="Z31"/>
  <c r="AA31"/>
  <c r="Y32"/>
  <c r="Z32"/>
  <c r="Y33"/>
  <c r="Z33"/>
  <c r="AA33"/>
  <c r="AB33"/>
  <c r="Y34"/>
  <c r="Z34"/>
  <c r="AA34"/>
  <c r="Y35"/>
  <c r="Z35"/>
  <c r="AA35"/>
  <c r="Y36"/>
  <c r="Z36"/>
  <c r="Y37"/>
  <c r="Z37"/>
  <c r="AA37"/>
  <c r="AB37"/>
  <c r="Y38"/>
  <c r="Z38"/>
  <c r="Y39"/>
  <c r="Z39"/>
  <c r="AA39"/>
  <c r="Y40"/>
  <c r="Z40"/>
  <c r="Y41"/>
  <c r="Z41"/>
  <c r="AA41"/>
  <c r="AB41"/>
  <c r="Y42"/>
  <c r="Z42"/>
  <c r="AA42"/>
  <c r="AB42"/>
  <c r="Y43"/>
  <c r="Z43"/>
  <c r="AA43"/>
  <c r="Y44"/>
  <c r="Z44"/>
  <c r="Y45"/>
  <c r="Z45"/>
  <c r="AA45"/>
  <c r="AB45"/>
  <c r="Y46"/>
  <c r="Z46"/>
  <c r="AB46"/>
  <c r="Y47"/>
  <c r="Z47"/>
  <c r="AA47"/>
  <c r="Y48"/>
  <c r="Z48"/>
  <c r="Y49"/>
  <c r="Z49"/>
  <c r="AA49"/>
  <c r="AB49"/>
  <c r="Y50"/>
  <c r="Z50"/>
  <c r="AA50"/>
  <c r="Y51"/>
  <c r="Z51"/>
  <c r="AA51"/>
  <c r="Y52"/>
  <c r="Z52"/>
  <c r="Y53"/>
  <c r="Z53"/>
  <c r="AA53"/>
  <c r="AB53"/>
  <c r="Y54"/>
  <c r="Z54"/>
  <c r="Y55"/>
  <c r="Z55"/>
  <c r="AA55"/>
  <c r="Y56"/>
  <c r="Z56"/>
  <c r="Y57"/>
  <c r="Z57"/>
  <c r="AA57"/>
  <c r="AB57"/>
  <c r="Y58"/>
  <c r="Z58"/>
  <c r="AA58"/>
  <c r="Y59"/>
  <c r="Z59"/>
  <c r="AA59"/>
  <c r="Y60"/>
  <c r="Z60"/>
  <c r="Y61"/>
  <c r="Z61"/>
  <c r="AA61"/>
  <c r="AB61"/>
  <c r="Y62"/>
  <c r="Z62"/>
  <c r="Y63"/>
  <c r="Z63"/>
  <c r="AA63"/>
  <c r="Y64"/>
  <c r="Z64"/>
  <c r="Y65"/>
  <c r="Z65"/>
  <c r="AA65"/>
  <c r="AB65"/>
  <c r="Y66"/>
  <c r="Z66"/>
  <c r="AA66"/>
  <c r="Y67"/>
  <c r="Z67"/>
  <c r="AA67"/>
  <c r="Y68"/>
  <c r="Z68"/>
  <c r="Y69"/>
  <c r="Z69"/>
  <c r="AA69"/>
  <c r="AB69"/>
  <c r="Y70"/>
  <c r="Z70"/>
  <c r="Y71"/>
  <c r="Z71"/>
  <c r="AA71"/>
  <c r="Y72"/>
  <c r="Z72"/>
  <c r="Y73"/>
  <c r="Z73"/>
  <c r="AA73"/>
  <c r="AB73"/>
  <c r="Y74"/>
  <c r="Z74"/>
  <c r="AA74"/>
  <c r="AB74"/>
  <c r="Y75"/>
  <c r="Z75"/>
  <c r="AA75"/>
  <c r="Y76"/>
  <c r="Z76"/>
  <c r="Y77"/>
  <c r="Z77"/>
  <c r="AA77"/>
  <c r="AB77"/>
  <c r="Y78"/>
  <c r="Z78"/>
  <c r="AB78"/>
  <c r="Y79"/>
  <c r="Z79"/>
  <c r="AA79"/>
  <c r="Y80"/>
  <c r="Z80"/>
  <c r="Y81"/>
  <c r="Z81"/>
  <c r="AA81"/>
  <c r="AB81"/>
  <c r="Y82"/>
  <c r="Z82"/>
  <c r="AA82"/>
  <c r="Y83"/>
  <c r="Z83"/>
  <c r="AA83"/>
  <c r="Y84"/>
  <c r="Z84"/>
  <c r="Y85"/>
  <c r="Z85"/>
  <c r="AA85"/>
  <c r="AB85"/>
  <c r="Y86"/>
  <c r="Z86"/>
  <c r="Y87"/>
  <c r="Z87"/>
  <c r="AA87"/>
  <c r="Y88"/>
  <c r="Z88"/>
  <c r="Y89"/>
  <c r="Z89"/>
  <c r="AA89"/>
  <c r="AB89"/>
  <c r="Y90"/>
  <c r="Z90"/>
  <c r="AA90"/>
  <c r="Y91"/>
  <c r="Z91"/>
  <c r="AA91"/>
  <c r="Y92"/>
  <c r="Z92"/>
  <c r="Y93"/>
  <c r="Z93"/>
  <c r="AA93"/>
  <c r="AB93"/>
  <c r="Y94"/>
  <c r="Z94"/>
  <c r="Y95"/>
  <c r="Z95"/>
  <c r="AA95"/>
  <c r="Y96"/>
  <c r="Z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Y16"/>
  <c r="Z16"/>
  <c r="AA16"/>
  <c r="AB16"/>
  <c r="Y17"/>
  <c r="Z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Y32"/>
  <c r="Z32"/>
  <c r="AA32"/>
  <c r="AB32"/>
  <c r="Y33"/>
  <c r="Z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Y48"/>
  <c r="Z48"/>
  <c r="AA48"/>
  <c r="AB48"/>
  <c r="Y49"/>
  <c r="Z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Y64"/>
  <c r="Z64"/>
  <c r="AA64"/>
  <c r="AB64"/>
  <c r="Y65"/>
  <c r="Z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Y80"/>
  <c r="Z80"/>
  <c r="AA80"/>
  <c r="AB80"/>
  <c r="Y81"/>
  <c r="Z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B87"/>
  <c r="Y88"/>
  <c r="Z88"/>
  <c r="AA88"/>
  <c r="AB88"/>
  <c r="Y89"/>
  <c r="Z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Y96"/>
  <c r="Z96"/>
  <c r="AA96"/>
  <c r="AB96"/>
  <c r="Y97"/>
  <c r="Z97"/>
  <c r="Y98"/>
  <c r="Z98"/>
  <c r="AA98"/>
  <c r="Z3"/>
  <c r="Y3"/>
  <c r="AK99" i="24" l="1"/>
  <c r="BM99" i="14"/>
  <c r="AB15" i="63"/>
  <c r="AB15" i="61"/>
  <c r="AB11" i="63"/>
  <c r="AB11" i="61"/>
  <c r="AB6" i="62"/>
  <c r="AO99" i="24"/>
  <c r="AB60" i="62"/>
  <c r="AB52"/>
  <c r="AB44"/>
  <c r="AB32"/>
  <c r="AB20"/>
  <c r="AB56"/>
  <c r="AB48"/>
  <c r="AB40"/>
  <c r="AB36"/>
  <c r="AB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N9" s="1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L99" s="1"/>
  <c r="K5"/>
  <c r="J5"/>
  <c r="I5"/>
  <c r="M4"/>
  <c r="M99" s="1"/>
  <c r="L4"/>
  <c r="K4"/>
  <c r="J4"/>
  <c r="I4"/>
  <c r="I99" s="1"/>
  <c r="M3"/>
  <c r="L3"/>
  <c r="K3"/>
  <c r="J3"/>
  <c r="J99" s="1"/>
  <c r="I3"/>
  <c r="M98" i="62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N89" s="1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N63" s="1"/>
  <c r="I63"/>
  <c r="M62"/>
  <c r="L62"/>
  <c r="K62"/>
  <c r="N62" s="1"/>
  <c r="J62"/>
  <c r="I62"/>
  <c r="M61"/>
  <c r="L61"/>
  <c r="N61" s="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N57" s="1"/>
  <c r="K57"/>
  <c r="J57"/>
  <c r="I57"/>
  <c r="M56"/>
  <c r="L56"/>
  <c r="K56"/>
  <c r="J56"/>
  <c r="I56"/>
  <c r="M55"/>
  <c r="L55"/>
  <c r="K55"/>
  <c r="J55"/>
  <c r="N55" s="1"/>
  <c r="I55"/>
  <c r="M54"/>
  <c r="L54"/>
  <c r="K54"/>
  <c r="N54" s="1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I99" s="1"/>
  <c r="M3"/>
  <c r="L3"/>
  <c r="K3"/>
  <c r="J3"/>
  <c r="I3"/>
  <c r="M98" i="61"/>
  <c r="L98"/>
  <c r="K98"/>
  <c r="N98" s="1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N90" s="1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N78" s="1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N62" s="1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N46" s="1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N76" s="1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N49" s="1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N43" s="1"/>
  <c r="I43"/>
  <c r="M42"/>
  <c r="L42"/>
  <c r="K42"/>
  <c r="J42"/>
  <c r="I42"/>
  <c r="M41"/>
  <c r="L41"/>
  <c r="N41" s="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N28" s="1"/>
  <c r="M27"/>
  <c r="L27"/>
  <c r="K27"/>
  <c r="J27"/>
  <c r="N27" s="1"/>
  <c r="I27"/>
  <c r="M26"/>
  <c r="L26"/>
  <c r="K26"/>
  <c r="N26" s="1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N16" s="1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M99" s="1"/>
  <c r="L4"/>
  <c r="K4"/>
  <c r="J4"/>
  <c r="I4"/>
  <c r="M3"/>
  <c r="L3"/>
  <c r="K3"/>
  <c r="J3"/>
  <c r="J99" s="1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N77" s="1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N69" s="1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N61" s="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N53" s="1"/>
  <c r="J53"/>
  <c r="M52"/>
  <c r="L52"/>
  <c r="K52"/>
  <c r="J52"/>
  <c r="M51"/>
  <c r="L51"/>
  <c r="K51"/>
  <c r="N51" s="1"/>
  <c r="J51"/>
  <c r="M50"/>
  <c r="L50"/>
  <c r="K50"/>
  <c r="N50" s="1"/>
  <c r="J50"/>
  <c r="M49"/>
  <c r="L49"/>
  <c r="K49"/>
  <c r="N49" s="1"/>
  <c r="J49"/>
  <c r="M48"/>
  <c r="L48"/>
  <c r="K48"/>
  <c r="J48"/>
  <c r="M47"/>
  <c r="L47"/>
  <c r="K47"/>
  <c r="N47" s="1"/>
  <c r="J47"/>
  <c r="M46"/>
  <c r="L46"/>
  <c r="K46"/>
  <c r="J46"/>
  <c r="M45"/>
  <c r="L45"/>
  <c r="K45"/>
  <c r="J45"/>
  <c r="M44"/>
  <c r="L44"/>
  <c r="K44"/>
  <c r="J44"/>
  <c r="M43"/>
  <c r="L43"/>
  <c r="K43"/>
  <c r="N43" s="1"/>
  <c r="J43"/>
  <c r="M42"/>
  <c r="L42"/>
  <c r="K42"/>
  <c r="J42"/>
  <c r="M41"/>
  <c r="L41"/>
  <c r="K41"/>
  <c r="J41"/>
  <c r="M40"/>
  <c r="L40"/>
  <c r="K40"/>
  <c r="J40"/>
  <c r="M39"/>
  <c r="L39"/>
  <c r="K39"/>
  <c r="N39" s="1"/>
  <c r="J39"/>
  <c r="M38"/>
  <c r="L38"/>
  <c r="K38"/>
  <c r="J38"/>
  <c r="M37"/>
  <c r="L37"/>
  <c r="K37"/>
  <c r="N37" s="1"/>
  <c r="J37"/>
  <c r="M36"/>
  <c r="L36"/>
  <c r="K36"/>
  <c r="J36"/>
  <c r="M35"/>
  <c r="L35"/>
  <c r="K35"/>
  <c r="N35" s="1"/>
  <c r="J35"/>
  <c r="M34"/>
  <c r="L34"/>
  <c r="K34"/>
  <c r="N34" s="1"/>
  <c r="J34"/>
  <c r="M33"/>
  <c r="L33"/>
  <c r="K33"/>
  <c r="N33" s="1"/>
  <c r="J33"/>
  <c r="M32"/>
  <c r="L32"/>
  <c r="K32"/>
  <c r="J32"/>
  <c r="M31"/>
  <c r="L31"/>
  <c r="K31"/>
  <c r="N31" s="1"/>
  <c r="J31"/>
  <c r="M30"/>
  <c r="L30"/>
  <c r="K30"/>
  <c r="J30"/>
  <c r="M29"/>
  <c r="L29"/>
  <c r="K29"/>
  <c r="J29"/>
  <c r="M28"/>
  <c r="L28"/>
  <c r="K28"/>
  <c r="J28"/>
  <c r="M27"/>
  <c r="L27"/>
  <c r="K27"/>
  <c r="N27" s="1"/>
  <c r="J27"/>
  <c r="M26"/>
  <c r="L26"/>
  <c r="K26"/>
  <c r="J26"/>
  <c r="M25"/>
  <c r="L25"/>
  <c r="K25"/>
  <c r="J25"/>
  <c r="M24"/>
  <c r="L24"/>
  <c r="K24"/>
  <c r="J24"/>
  <c r="M23"/>
  <c r="L23"/>
  <c r="K23"/>
  <c r="N23" s="1"/>
  <c r="J23"/>
  <c r="M22"/>
  <c r="L22"/>
  <c r="K22"/>
  <c r="J22"/>
  <c r="M21"/>
  <c r="L21"/>
  <c r="K21"/>
  <c r="N21" s="1"/>
  <c r="J21"/>
  <c r="M20"/>
  <c r="L20"/>
  <c r="K20"/>
  <c r="J20"/>
  <c r="M19"/>
  <c r="L19"/>
  <c r="K19"/>
  <c r="N19" s="1"/>
  <c r="J19"/>
  <c r="M18"/>
  <c r="L18"/>
  <c r="K18"/>
  <c r="N18" s="1"/>
  <c r="J18"/>
  <c r="M17"/>
  <c r="L17"/>
  <c r="K17"/>
  <c r="J17"/>
  <c r="M16"/>
  <c r="L16"/>
  <c r="K16"/>
  <c r="J16"/>
  <c r="M15"/>
  <c r="L15"/>
  <c r="K15"/>
  <c r="N15" s="1"/>
  <c r="J15"/>
  <c r="M14"/>
  <c r="L14"/>
  <c r="K14"/>
  <c r="J14"/>
  <c r="M13"/>
  <c r="L13"/>
  <c r="K13"/>
  <c r="J13"/>
  <c r="M12"/>
  <c r="L12"/>
  <c r="K12"/>
  <c r="J12"/>
  <c r="M11"/>
  <c r="L11"/>
  <c r="K11"/>
  <c r="N11" s="1"/>
  <c r="J11"/>
  <c r="M10"/>
  <c r="L10"/>
  <c r="K10"/>
  <c r="J10"/>
  <c r="M9"/>
  <c r="L9"/>
  <c r="K9"/>
  <c r="J9"/>
  <c r="M8"/>
  <c r="L8"/>
  <c r="K8"/>
  <c r="J8"/>
  <c r="M7"/>
  <c r="L7"/>
  <c r="K7"/>
  <c r="N7" s="1"/>
  <c r="J7"/>
  <c r="M6"/>
  <c r="L6"/>
  <c r="K6"/>
  <c r="J6"/>
  <c r="M5"/>
  <c r="L5"/>
  <c r="K5"/>
  <c r="N5" s="1"/>
  <c r="J5"/>
  <c r="M4"/>
  <c r="L4"/>
  <c r="K4"/>
  <c r="J4"/>
  <c r="M3"/>
  <c r="L3"/>
  <c r="K3"/>
  <c r="K99" s="1"/>
  <c r="J3"/>
  <c r="M98" i="55"/>
  <c r="L98"/>
  <c r="K98"/>
  <c r="J98"/>
  <c r="I98"/>
  <c r="M97"/>
  <c r="L97"/>
  <c r="N97" s="1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N93" s="1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N89" s="1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N35" s="1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N19" s="1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N6" s="1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C5"/>
  <c r="B6"/>
  <c r="C6"/>
  <c r="B7"/>
  <c r="C7"/>
  <c r="B8"/>
  <c r="C8"/>
  <c r="B9"/>
  <c r="F9" s="1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C99" s="1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L5" i="66" s="1"/>
  <c r="O5" s="1"/>
  <c r="D5" i="58" s="1"/>
  <c r="C6" i="39"/>
  <c r="C7"/>
  <c r="L7" i="66" s="1"/>
  <c r="M7" s="1"/>
  <c r="D7" i="57" s="1"/>
  <c r="C8" i="39"/>
  <c r="C9"/>
  <c r="L9" i="66" s="1"/>
  <c r="O9" s="1"/>
  <c r="D9" i="58" s="1"/>
  <c r="C10" i="39"/>
  <c r="C11"/>
  <c r="L11" i="66" s="1"/>
  <c r="M11" s="1"/>
  <c r="D11" i="57" s="1"/>
  <c r="C12" i="39"/>
  <c r="C13"/>
  <c r="L13" i="66" s="1"/>
  <c r="O13" s="1"/>
  <c r="D13" i="58" s="1"/>
  <c r="C14" i="39"/>
  <c r="C15"/>
  <c r="L15" i="66" s="1"/>
  <c r="M15" s="1"/>
  <c r="D15" i="57" s="1"/>
  <c r="C16" i="39"/>
  <c r="C17"/>
  <c r="L17" i="66" s="1"/>
  <c r="O17" s="1"/>
  <c r="D17" i="58" s="1"/>
  <c r="C18" i="39"/>
  <c r="C19"/>
  <c r="L19" i="66" s="1"/>
  <c r="M19" s="1"/>
  <c r="D19" i="57" s="1"/>
  <c r="C20" i="39"/>
  <c r="C21"/>
  <c r="L21" i="66" s="1"/>
  <c r="O21" s="1"/>
  <c r="D21" i="58" s="1"/>
  <c r="C22" i="39"/>
  <c r="C23"/>
  <c r="L23" i="66" s="1"/>
  <c r="M23" s="1"/>
  <c r="D23" i="57" s="1"/>
  <c r="C24" i="39"/>
  <c r="C25"/>
  <c r="L25" i="66" s="1"/>
  <c r="O25" s="1"/>
  <c r="D25" i="58" s="1"/>
  <c r="C26" i="39"/>
  <c r="C27"/>
  <c r="L27" i="66" s="1"/>
  <c r="M27" s="1"/>
  <c r="D27" i="57" s="1"/>
  <c r="C28" i="39"/>
  <c r="C29"/>
  <c r="L29" i="66" s="1"/>
  <c r="O29" s="1"/>
  <c r="D29" i="58" s="1"/>
  <c r="C30" i="39"/>
  <c r="C31"/>
  <c r="L31" i="66" s="1"/>
  <c r="M31" s="1"/>
  <c r="D31" i="57" s="1"/>
  <c r="C32" i="39"/>
  <c r="C33"/>
  <c r="L33" i="66" s="1"/>
  <c r="O33" s="1"/>
  <c r="D33" i="58" s="1"/>
  <c r="C34" i="39"/>
  <c r="C35"/>
  <c r="L35" i="66" s="1"/>
  <c r="M35" s="1"/>
  <c r="D35" i="57" s="1"/>
  <c r="C36" i="39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L43" i="66" s="1"/>
  <c r="M43" s="1"/>
  <c r="D43" i="57" s="1"/>
  <c r="C44" i="39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L52" i="66" s="1"/>
  <c r="N52" s="1"/>
  <c r="E52" i="57" s="1"/>
  <c r="C53" i="39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L60" i="66" s="1"/>
  <c r="N60" s="1"/>
  <c r="E60" i="57" s="1"/>
  <c r="C61" i="39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L68" i="66" s="1"/>
  <c r="N68" s="1"/>
  <c r="E68" i="57" s="1"/>
  <c r="C69" i="3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L76" i="66" s="1"/>
  <c r="N76" s="1"/>
  <c r="E76" i="57" s="1"/>
  <c r="C77" i="39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L84" i="66" s="1"/>
  <c r="N84" s="1"/>
  <c r="E84" i="57" s="1"/>
  <c r="C85" i="39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L92" i="66" s="1"/>
  <c r="N92" s="1"/>
  <c r="E92" i="57" s="1"/>
  <c r="C93" i="39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K92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K84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K7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K68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K60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K52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K43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K35"/>
  <c r="F35"/>
  <c r="L34"/>
  <c r="P34" s="1"/>
  <c r="E34" i="58" s="1"/>
  <c r="K34" i="66"/>
  <c r="F34"/>
  <c r="K33"/>
  <c r="F33"/>
  <c r="L32"/>
  <c r="N32" s="1"/>
  <c r="E32" i="57" s="1"/>
  <c r="K32" i="66"/>
  <c r="F32"/>
  <c r="K31"/>
  <c r="F31"/>
  <c r="L30"/>
  <c r="P30" s="1"/>
  <c r="E30" i="58" s="1"/>
  <c r="K30" i="66"/>
  <c r="F30"/>
  <c r="K29"/>
  <c r="F29"/>
  <c r="L28"/>
  <c r="N28" s="1"/>
  <c r="E28" i="57" s="1"/>
  <c r="K28" i="66"/>
  <c r="F28"/>
  <c r="K27"/>
  <c r="F27"/>
  <c r="L26"/>
  <c r="P26" s="1"/>
  <c r="E26" i="58" s="1"/>
  <c r="K26" i="66"/>
  <c r="F26"/>
  <c r="K25"/>
  <c r="F25"/>
  <c r="L24"/>
  <c r="N24" s="1"/>
  <c r="E24" i="57" s="1"/>
  <c r="K24" i="66"/>
  <c r="F24"/>
  <c r="K23"/>
  <c r="F23"/>
  <c r="L22"/>
  <c r="P22" s="1"/>
  <c r="E22" i="58" s="1"/>
  <c r="K22" i="66"/>
  <c r="F22"/>
  <c r="K21"/>
  <c r="F21"/>
  <c r="L20"/>
  <c r="N20" s="1"/>
  <c r="E20" i="57" s="1"/>
  <c r="K20" i="66"/>
  <c r="F20"/>
  <c r="K19"/>
  <c r="F19"/>
  <c r="L18"/>
  <c r="P18" s="1"/>
  <c r="E18" i="58" s="1"/>
  <c r="K18" i="66"/>
  <c r="F18"/>
  <c r="K17"/>
  <c r="F17"/>
  <c r="L16"/>
  <c r="N16" s="1"/>
  <c r="E16" i="57" s="1"/>
  <c r="K16" i="66"/>
  <c r="F16"/>
  <c r="K15"/>
  <c r="F15"/>
  <c r="L14"/>
  <c r="P14" s="1"/>
  <c r="E14" i="58" s="1"/>
  <c r="K14" i="66"/>
  <c r="F14"/>
  <c r="K13"/>
  <c r="F13"/>
  <c r="L12"/>
  <c r="N12" s="1"/>
  <c r="E12" i="57" s="1"/>
  <c r="K12" i="66"/>
  <c r="F12"/>
  <c r="K11"/>
  <c r="F11"/>
  <c r="L10"/>
  <c r="P10" s="1"/>
  <c r="E10" i="58" s="1"/>
  <c r="K10" i="66"/>
  <c r="F10"/>
  <c r="K9"/>
  <c r="F9"/>
  <c r="L8"/>
  <c r="N8" s="1"/>
  <c r="E8" i="57" s="1"/>
  <c r="K8" i="66"/>
  <c r="F8"/>
  <c r="K7"/>
  <c r="F7"/>
  <c r="L6"/>
  <c r="P6" s="1"/>
  <c r="E6" i="58" s="1"/>
  <c r="K6" i="66"/>
  <c r="F6"/>
  <c r="K5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U97"/>
  <c r="U96"/>
  <c r="U95"/>
  <c r="U94"/>
  <c r="U93"/>
  <c r="F93"/>
  <c r="U92"/>
  <c r="U91"/>
  <c r="U90"/>
  <c r="U89"/>
  <c r="U88"/>
  <c r="U87"/>
  <c r="U86"/>
  <c r="U85"/>
  <c r="F85"/>
  <c r="U84"/>
  <c r="U83"/>
  <c r="U82"/>
  <c r="U81"/>
  <c r="U80"/>
  <c r="U79"/>
  <c r="U78"/>
  <c r="U77"/>
  <c r="F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N27"/>
  <c r="F27"/>
  <c r="U26"/>
  <c r="F26"/>
  <c r="U25"/>
  <c r="F25"/>
  <c r="U24"/>
  <c r="F24"/>
  <c r="U23"/>
  <c r="F23"/>
  <c r="U22"/>
  <c r="F22"/>
  <c r="U21"/>
  <c r="F21"/>
  <c r="U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N10"/>
  <c r="U9"/>
  <c r="F9"/>
  <c r="U8"/>
  <c r="U7"/>
  <c r="U6"/>
  <c r="U5"/>
  <c r="U4"/>
  <c r="N4"/>
  <c r="U3"/>
  <c r="A1"/>
  <c r="T99" i="62"/>
  <c r="S99"/>
  <c r="R99"/>
  <c r="Q99"/>
  <c r="P99"/>
  <c r="U98"/>
  <c r="U97"/>
  <c r="U96"/>
  <c r="U95"/>
  <c r="U94"/>
  <c r="AD93"/>
  <c r="U93"/>
  <c r="AD92"/>
  <c r="U92"/>
  <c r="U91"/>
  <c r="N91"/>
  <c r="U90"/>
  <c r="AD89"/>
  <c r="U89"/>
  <c r="AD88"/>
  <c r="U88"/>
  <c r="U87"/>
  <c r="U86"/>
  <c r="AD85"/>
  <c r="U85"/>
  <c r="U84"/>
  <c r="U83"/>
  <c r="N83"/>
  <c r="U82"/>
  <c r="U81"/>
  <c r="U80"/>
  <c r="U79"/>
  <c r="AC78"/>
  <c r="U78"/>
  <c r="F78"/>
  <c r="U77"/>
  <c r="U76"/>
  <c r="U75"/>
  <c r="N75"/>
  <c r="U74"/>
  <c r="F74"/>
  <c r="U73"/>
  <c r="U72"/>
  <c r="F72"/>
  <c r="U71"/>
  <c r="U70"/>
  <c r="F70"/>
  <c r="AD69"/>
  <c r="U69"/>
  <c r="U68"/>
  <c r="U67"/>
  <c r="AD66"/>
  <c r="U66"/>
  <c r="AD65"/>
  <c r="U65"/>
  <c r="U64"/>
  <c r="U63"/>
  <c r="AC62"/>
  <c r="U62"/>
  <c r="F62"/>
  <c r="U61"/>
  <c r="U60"/>
  <c r="F60"/>
  <c r="U59"/>
  <c r="U58"/>
  <c r="U57"/>
  <c r="F57"/>
  <c r="U56"/>
  <c r="U55"/>
  <c r="U54"/>
  <c r="AD53"/>
  <c r="U53"/>
  <c r="U52"/>
  <c r="U51"/>
  <c r="AD50"/>
  <c r="U50"/>
  <c r="U49"/>
  <c r="U48"/>
  <c r="U47"/>
  <c r="U46"/>
  <c r="F46"/>
  <c r="U45"/>
  <c r="U44"/>
  <c r="U43"/>
  <c r="U42"/>
  <c r="U41"/>
  <c r="U40"/>
  <c r="U39"/>
  <c r="U38"/>
  <c r="U37"/>
  <c r="U36"/>
  <c r="F36"/>
  <c r="U35"/>
  <c r="U34"/>
  <c r="AD33"/>
  <c r="U33"/>
  <c r="U32"/>
  <c r="U31"/>
  <c r="U30"/>
  <c r="AD29"/>
  <c r="U29"/>
  <c r="U28"/>
  <c r="U27"/>
  <c r="U26"/>
  <c r="U25"/>
  <c r="U24"/>
  <c r="F24"/>
  <c r="U23"/>
  <c r="F23"/>
  <c r="U22"/>
  <c r="F22"/>
  <c r="AD21"/>
  <c r="U21"/>
  <c r="U20"/>
  <c r="U19"/>
  <c r="F19"/>
  <c r="U18"/>
  <c r="AD17"/>
  <c r="U17"/>
  <c r="U16"/>
  <c r="U15"/>
  <c r="U14"/>
  <c r="F14"/>
  <c r="AD13"/>
  <c r="U13"/>
  <c r="U12"/>
  <c r="F12"/>
  <c r="U11"/>
  <c r="U10"/>
  <c r="AD9"/>
  <c r="U9"/>
  <c r="F9"/>
  <c r="U8"/>
  <c r="F8"/>
  <c r="U7"/>
  <c r="U6"/>
  <c r="AD5"/>
  <c r="U5"/>
  <c r="U4"/>
  <c r="F4"/>
  <c r="U3"/>
  <c r="A1"/>
  <c r="T99" i="61"/>
  <c r="S99"/>
  <c r="R99"/>
  <c r="Q99"/>
  <c r="P99"/>
  <c r="U98"/>
  <c r="U97"/>
  <c r="U96"/>
  <c r="U95"/>
  <c r="U94"/>
  <c r="U93"/>
  <c r="U92"/>
  <c r="U91"/>
  <c r="U90"/>
  <c r="U89"/>
  <c r="U88"/>
  <c r="U87"/>
  <c r="F87"/>
  <c r="U86"/>
  <c r="U85"/>
  <c r="U84"/>
  <c r="U83"/>
  <c r="U82"/>
  <c r="U81"/>
  <c r="U80"/>
  <c r="U79"/>
  <c r="F79"/>
  <c r="U78"/>
  <c r="U77"/>
  <c r="U76"/>
  <c r="U75"/>
  <c r="U74"/>
  <c r="U73"/>
  <c r="U72"/>
  <c r="U71"/>
  <c r="F71"/>
  <c r="U70"/>
  <c r="U69"/>
  <c r="U68"/>
  <c r="U67"/>
  <c r="U66"/>
  <c r="N66"/>
  <c r="U65"/>
  <c r="U64"/>
  <c r="U63"/>
  <c r="F63"/>
  <c r="U62"/>
  <c r="U61"/>
  <c r="U60"/>
  <c r="U59"/>
  <c r="U58"/>
  <c r="U57"/>
  <c r="U56"/>
  <c r="U55"/>
  <c r="F55"/>
  <c r="U54"/>
  <c r="U53"/>
  <c r="U52"/>
  <c r="U51"/>
  <c r="U50"/>
  <c r="F50"/>
  <c r="U49"/>
  <c r="U48"/>
  <c r="U47"/>
  <c r="U46"/>
  <c r="U45"/>
  <c r="U44"/>
  <c r="U43"/>
  <c r="F43"/>
  <c r="U42"/>
  <c r="U41"/>
  <c r="U40"/>
  <c r="U39"/>
  <c r="U38"/>
  <c r="U37"/>
  <c r="U36"/>
  <c r="F36"/>
  <c r="U35"/>
  <c r="U34"/>
  <c r="U33"/>
  <c r="U32"/>
  <c r="U31"/>
  <c r="U30"/>
  <c r="U29"/>
  <c r="U28"/>
  <c r="U27"/>
  <c r="F27"/>
  <c r="U26"/>
  <c r="U25"/>
  <c r="U24"/>
  <c r="U23"/>
  <c r="U22"/>
  <c r="F22"/>
  <c r="U21"/>
  <c r="F21"/>
  <c r="U20"/>
  <c r="F20"/>
  <c r="U19"/>
  <c r="F19"/>
  <c r="U18"/>
  <c r="F18"/>
  <c r="U17"/>
  <c r="U16"/>
  <c r="U15"/>
  <c r="U14"/>
  <c r="U13"/>
  <c r="U12"/>
  <c r="U11"/>
  <c r="U10"/>
  <c r="U9"/>
  <c r="U8"/>
  <c r="U7"/>
  <c r="F7"/>
  <c r="U6"/>
  <c r="U5"/>
  <c r="U4"/>
  <c r="U3"/>
  <c r="A1"/>
  <c r="T99" i="58"/>
  <c r="S99"/>
  <c r="R99"/>
  <c r="Q99"/>
  <c r="P99"/>
  <c r="U98"/>
  <c r="U97"/>
  <c r="U96"/>
  <c r="U95"/>
  <c r="U94"/>
  <c r="U93"/>
  <c r="F93"/>
  <c r="U92"/>
  <c r="U91"/>
  <c r="U90"/>
  <c r="U89"/>
  <c r="U88"/>
  <c r="U87"/>
  <c r="U86"/>
  <c r="U85"/>
  <c r="F85"/>
  <c r="U84"/>
  <c r="U83"/>
  <c r="U82"/>
  <c r="U81"/>
  <c r="U80"/>
  <c r="U79"/>
  <c r="U78"/>
  <c r="U77"/>
  <c r="F77"/>
  <c r="U76"/>
  <c r="U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U23"/>
  <c r="U22"/>
  <c r="U21"/>
  <c r="U20"/>
  <c r="U19"/>
  <c r="U18"/>
  <c r="U17"/>
  <c r="U16"/>
  <c r="F16"/>
  <c r="U15"/>
  <c r="U14"/>
  <c r="U13"/>
  <c r="U12"/>
  <c r="U11"/>
  <c r="F11"/>
  <c r="U10"/>
  <c r="U9"/>
  <c r="U8"/>
  <c r="U7"/>
  <c r="U6"/>
  <c r="U5"/>
  <c r="U4"/>
  <c r="U3"/>
  <c r="A1"/>
  <c r="T99" i="57"/>
  <c r="S99"/>
  <c r="R99"/>
  <c r="Q99"/>
  <c r="P99"/>
  <c r="U98"/>
  <c r="U97"/>
  <c r="U96"/>
  <c r="U95"/>
  <c r="U94"/>
  <c r="U93"/>
  <c r="F93"/>
  <c r="U92"/>
  <c r="U91"/>
  <c r="U90"/>
  <c r="F90"/>
  <c r="U89"/>
  <c r="N89"/>
  <c r="U88"/>
  <c r="U87"/>
  <c r="U86"/>
  <c r="N86"/>
  <c r="U85"/>
  <c r="U84"/>
  <c r="U83"/>
  <c r="U82"/>
  <c r="U81"/>
  <c r="F81"/>
  <c r="U80"/>
  <c r="U79"/>
  <c r="U78"/>
  <c r="F78"/>
  <c r="U77"/>
  <c r="N77"/>
  <c r="U76"/>
  <c r="U75"/>
  <c r="N75"/>
  <c r="U74"/>
  <c r="U73"/>
  <c r="U72"/>
  <c r="U71"/>
  <c r="U70"/>
  <c r="U69"/>
  <c r="F69"/>
  <c r="U68"/>
  <c r="U67"/>
  <c r="U66"/>
  <c r="U65"/>
  <c r="U64"/>
  <c r="U63"/>
  <c r="U62"/>
  <c r="U61"/>
  <c r="F61"/>
  <c r="U60"/>
  <c r="U59"/>
  <c r="U58"/>
  <c r="U57"/>
  <c r="U56"/>
  <c r="U55"/>
  <c r="U54"/>
  <c r="U53"/>
  <c r="F53"/>
  <c r="U52"/>
  <c r="U51"/>
  <c r="U50"/>
  <c r="U49"/>
  <c r="U48"/>
  <c r="U47"/>
  <c r="U46"/>
  <c r="U45"/>
  <c r="F45"/>
  <c r="U44"/>
  <c r="U43"/>
  <c r="F43"/>
  <c r="U42"/>
  <c r="U41"/>
  <c r="U40"/>
  <c r="U39"/>
  <c r="U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U6"/>
  <c r="F6"/>
  <c r="U5"/>
  <c r="U4"/>
  <c r="F4"/>
  <c r="U3"/>
  <c r="I99"/>
  <c r="A1"/>
  <c r="T99" i="56"/>
  <c r="S99"/>
  <c r="R99"/>
  <c r="Q99"/>
  <c r="P99"/>
  <c r="U98"/>
  <c r="U97"/>
  <c r="F97"/>
  <c r="U96"/>
  <c r="U95"/>
  <c r="U94"/>
  <c r="U93"/>
  <c r="U92"/>
  <c r="U91"/>
  <c r="F91"/>
  <c r="U90"/>
  <c r="U89"/>
  <c r="U88"/>
  <c r="U87"/>
  <c r="U86"/>
  <c r="U85"/>
  <c r="U84"/>
  <c r="U83"/>
  <c r="F83"/>
  <c r="U82"/>
  <c r="U81"/>
  <c r="U80"/>
  <c r="U79"/>
  <c r="U78"/>
  <c r="U77"/>
  <c r="U76"/>
  <c r="U75"/>
  <c r="F75"/>
  <c r="U74"/>
  <c r="U73"/>
  <c r="U72"/>
  <c r="U71"/>
  <c r="U70"/>
  <c r="U69"/>
  <c r="U68"/>
  <c r="U67"/>
  <c r="F67"/>
  <c r="U66"/>
  <c r="U65"/>
  <c r="U64"/>
  <c r="U63"/>
  <c r="U62"/>
  <c r="U61"/>
  <c r="U60"/>
  <c r="U59"/>
  <c r="F59"/>
  <c r="U58"/>
  <c r="U57"/>
  <c r="U56"/>
  <c r="U55"/>
  <c r="U54"/>
  <c r="U53"/>
  <c r="U52"/>
  <c r="U51"/>
  <c r="U50"/>
  <c r="U49"/>
  <c r="U48"/>
  <c r="U47"/>
  <c r="U46"/>
  <c r="U45"/>
  <c r="F45"/>
  <c r="U44"/>
  <c r="U43"/>
  <c r="U42"/>
  <c r="U41"/>
  <c r="U40"/>
  <c r="U39"/>
  <c r="U38"/>
  <c r="U37"/>
  <c r="F37"/>
  <c r="U36"/>
  <c r="U35"/>
  <c r="U34"/>
  <c r="U33"/>
  <c r="U32"/>
  <c r="U31"/>
  <c r="U30"/>
  <c r="U29"/>
  <c r="F29"/>
  <c r="U28"/>
  <c r="U27"/>
  <c r="U26"/>
  <c r="U25"/>
  <c r="U24"/>
  <c r="U23"/>
  <c r="U22"/>
  <c r="U21"/>
  <c r="F21"/>
  <c r="U20"/>
  <c r="U19"/>
  <c r="U18"/>
  <c r="U17"/>
  <c r="N17"/>
  <c r="U16"/>
  <c r="U15"/>
  <c r="U14"/>
  <c r="U13"/>
  <c r="U12"/>
  <c r="U11"/>
  <c r="F11"/>
  <c r="U10"/>
  <c r="U9"/>
  <c r="U8"/>
  <c r="U7"/>
  <c r="U6"/>
  <c r="U5"/>
  <c r="F5"/>
  <c r="U4"/>
  <c r="U3"/>
  <c r="M99"/>
  <c r="L99"/>
  <c r="J99"/>
  <c r="A1"/>
  <c r="T99" i="55"/>
  <c r="S99"/>
  <c r="R99"/>
  <c r="Q99"/>
  <c r="P99"/>
  <c r="U98"/>
  <c r="N98"/>
  <c r="U97"/>
  <c r="F97"/>
  <c r="U96"/>
  <c r="U95"/>
  <c r="U94"/>
  <c r="U93"/>
  <c r="U92"/>
  <c r="U91"/>
  <c r="U90"/>
  <c r="U89"/>
  <c r="U88"/>
  <c r="U87"/>
  <c r="U86"/>
  <c r="U85"/>
  <c r="U84"/>
  <c r="U83"/>
  <c r="U82"/>
  <c r="U81"/>
  <c r="U80"/>
  <c r="N80"/>
  <c r="U79"/>
  <c r="U78"/>
  <c r="U77"/>
  <c r="U76"/>
  <c r="N76"/>
  <c r="U75"/>
  <c r="F75"/>
  <c r="U74"/>
  <c r="U73"/>
  <c r="U72"/>
  <c r="N72"/>
  <c r="U71"/>
  <c r="U70"/>
  <c r="U69"/>
  <c r="U68"/>
  <c r="U67"/>
  <c r="F67"/>
  <c r="U66"/>
  <c r="U65"/>
  <c r="U64"/>
  <c r="U63"/>
  <c r="U62"/>
  <c r="U61"/>
  <c r="U60"/>
  <c r="U59"/>
  <c r="U58"/>
  <c r="U57"/>
  <c r="U56"/>
  <c r="U55"/>
  <c r="U54"/>
  <c r="F54"/>
  <c r="U53"/>
  <c r="U52"/>
  <c r="U51"/>
  <c r="U50"/>
  <c r="U49"/>
  <c r="U48"/>
  <c r="U47"/>
  <c r="F47"/>
  <c r="U46"/>
  <c r="U45"/>
  <c r="U44"/>
  <c r="U43"/>
  <c r="U42"/>
  <c r="U41"/>
  <c r="F41"/>
  <c r="U40"/>
  <c r="U39"/>
  <c r="U38"/>
  <c r="U37"/>
  <c r="U36"/>
  <c r="U35"/>
  <c r="F35"/>
  <c r="U34"/>
  <c r="U33"/>
  <c r="U32"/>
  <c r="U31"/>
  <c r="U30"/>
  <c r="U29"/>
  <c r="U28"/>
  <c r="F28"/>
  <c r="U27"/>
  <c r="F27"/>
  <c r="U26"/>
  <c r="F26"/>
  <c r="U25"/>
  <c r="F25"/>
  <c r="U24"/>
  <c r="F24"/>
  <c r="U23"/>
  <c r="F23"/>
  <c r="U22"/>
  <c r="F22"/>
  <c r="U21"/>
  <c r="U20"/>
  <c r="U19"/>
  <c r="U18"/>
  <c r="U17"/>
  <c r="U16"/>
  <c r="U15"/>
  <c r="F15"/>
  <c r="U14"/>
  <c r="U13"/>
  <c r="U12"/>
  <c r="U11"/>
  <c r="U10"/>
  <c r="U9"/>
  <c r="U8"/>
  <c r="U7"/>
  <c r="U6"/>
  <c r="F6"/>
  <c r="U5"/>
  <c r="U4"/>
  <c r="U3"/>
  <c r="A1"/>
  <c r="F98" l="1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2"/>
  <c r="F50"/>
  <c r="F63" i="63"/>
  <c r="F59"/>
  <c r="F57"/>
  <c r="F55"/>
  <c r="F51"/>
  <c r="F49"/>
  <c r="F47"/>
  <c r="F43"/>
  <c r="F41"/>
  <c r="F39"/>
  <c r="F35"/>
  <c r="F33"/>
  <c r="F31"/>
  <c r="F7"/>
  <c r="F5"/>
  <c r="N16" i="55"/>
  <c r="N32"/>
  <c r="N48"/>
  <c r="N64"/>
  <c r="N68"/>
  <c r="N84"/>
  <c r="N88"/>
  <c r="N96"/>
  <c r="N24" i="61"/>
  <c r="N27"/>
  <c r="N28"/>
  <c r="N29"/>
  <c r="N31"/>
  <c r="N40"/>
  <c r="N44"/>
  <c r="N48"/>
  <c r="N52"/>
  <c r="N56"/>
  <c r="N60"/>
  <c r="N64"/>
  <c r="N68"/>
  <c r="N72"/>
  <c r="N76"/>
  <c r="N92" i="62"/>
  <c r="N96"/>
  <c r="N17" i="63"/>
  <c r="N18"/>
  <c r="N20"/>
  <c r="N21"/>
  <c r="N22"/>
  <c r="N25"/>
  <c r="N26"/>
  <c r="N29"/>
  <c r="N30"/>
  <c r="N32"/>
  <c r="N33"/>
  <c r="N34"/>
  <c r="N36"/>
  <c r="N37"/>
  <c r="N38"/>
  <c r="N41"/>
  <c r="N42"/>
  <c r="N45"/>
  <c r="N46"/>
  <c r="N48"/>
  <c r="N49"/>
  <c r="N50"/>
  <c r="N52"/>
  <c r="N53"/>
  <c r="N54"/>
  <c r="N56"/>
  <c r="N57"/>
  <c r="N58"/>
  <c r="N61"/>
  <c r="N62"/>
  <c r="N64"/>
  <c r="N65"/>
  <c r="N66"/>
  <c r="N68"/>
  <c r="N69"/>
  <c r="N70"/>
  <c r="N73"/>
  <c r="N74"/>
  <c r="N76"/>
  <c r="N77"/>
  <c r="N80"/>
  <c r="N81"/>
  <c r="N82"/>
  <c r="N85"/>
  <c r="N86"/>
  <c r="N88"/>
  <c r="N89"/>
  <c r="N90"/>
  <c r="N97"/>
  <c r="N98"/>
  <c r="F48" i="55"/>
  <c r="F46"/>
  <c r="F44"/>
  <c r="F42"/>
  <c r="F40"/>
  <c r="F38"/>
  <c r="F36"/>
  <c r="F34"/>
  <c r="F32"/>
  <c r="F30"/>
  <c r="F20"/>
  <c r="F18"/>
  <c r="F16"/>
  <c r="F14"/>
  <c r="F12"/>
  <c r="F10"/>
  <c r="F8"/>
  <c r="F4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8" i="57"/>
  <c r="F96"/>
  <c r="F94"/>
  <c r="F92"/>
  <c r="F88"/>
  <c r="F86"/>
  <c r="F82"/>
  <c r="F80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4"/>
  <c r="F12"/>
  <c r="F10"/>
  <c r="F8"/>
  <c r="F6"/>
  <c r="B99"/>
  <c r="F98" i="61"/>
  <c r="F96"/>
  <c r="F94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48"/>
  <c r="F46"/>
  <c r="F44"/>
  <c r="F42"/>
  <c r="F40"/>
  <c r="F38"/>
  <c r="F34"/>
  <c r="F32"/>
  <c r="F30"/>
  <c r="F28"/>
  <c r="F26"/>
  <c r="F24"/>
  <c r="F16"/>
  <c r="F14"/>
  <c r="F12"/>
  <c r="F10"/>
  <c r="F8"/>
  <c r="F6"/>
  <c r="F4"/>
  <c r="F98" i="62"/>
  <c r="F96"/>
  <c r="F94"/>
  <c r="F92"/>
  <c r="F90"/>
  <c r="F88"/>
  <c r="F86"/>
  <c r="F84"/>
  <c r="F82"/>
  <c r="F80"/>
  <c r="F76"/>
  <c r="F68"/>
  <c r="F66"/>
  <c r="F64"/>
  <c r="F58"/>
  <c r="F56"/>
  <c r="F54"/>
  <c r="F52"/>
  <c r="F48"/>
  <c r="F44"/>
  <c r="F42"/>
  <c r="F40"/>
  <c r="F38"/>
  <c r="F34"/>
  <c r="F32"/>
  <c r="F30"/>
  <c r="F28"/>
  <c r="F26"/>
  <c r="F20"/>
  <c r="F18"/>
  <c r="F16"/>
  <c r="F10"/>
  <c r="F6"/>
  <c r="F98" i="63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10"/>
  <c r="F8"/>
  <c r="F6"/>
  <c r="F4"/>
  <c r="F84" i="57"/>
  <c r="F4" i="58"/>
  <c r="F92" i="61"/>
  <c r="F73" i="55"/>
  <c r="F55"/>
  <c r="F69" i="61"/>
  <c r="F13"/>
  <c r="F43" i="62"/>
  <c r="N8" i="63"/>
  <c r="N12"/>
  <c r="N72"/>
  <c r="N92"/>
  <c r="N60"/>
  <c r="N24"/>
  <c r="N40"/>
  <c r="N44"/>
  <c r="N84"/>
  <c r="N88" i="62"/>
  <c r="N4" i="57"/>
  <c r="N20"/>
  <c r="N12"/>
  <c r="N8"/>
  <c r="N5" i="63"/>
  <c r="N5" i="55"/>
  <c r="N33" i="57"/>
  <c r="N45"/>
  <c r="N57"/>
  <c r="N61"/>
  <c r="N73"/>
  <c r="K99" i="63"/>
  <c r="N58" i="62"/>
  <c r="N66"/>
  <c r="N70"/>
  <c r="N74"/>
  <c r="N78"/>
  <c r="N82"/>
  <c r="N86"/>
  <c r="N94"/>
  <c r="N98"/>
  <c r="N31" i="57"/>
  <c r="N39"/>
  <c r="N47"/>
  <c r="N55"/>
  <c r="N63"/>
  <c r="N71"/>
  <c r="C99" i="63"/>
  <c r="B99"/>
  <c r="F97" i="62"/>
  <c r="F95"/>
  <c r="F93"/>
  <c r="F77"/>
  <c r="F59"/>
  <c r="F55"/>
  <c r="F47"/>
  <c r="F45"/>
  <c r="F39"/>
  <c r="F37"/>
  <c r="F35"/>
  <c r="F29"/>
  <c r="F27"/>
  <c r="F53" i="61"/>
  <c r="F51"/>
  <c r="F37"/>
  <c r="F23"/>
  <c r="B99"/>
  <c r="F93" i="56"/>
  <c r="F7"/>
  <c r="B99"/>
  <c r="F53"/>
  <c r="F89" i="55"/>
  <c r="F85"/>
  <c r="F77"/>
  <c r="C99"/>
  <c r="F15" i="58"/>
  <c r="F31" i="57"/>
  <c r="K99" i="66"/>
  <c r="M8" i="65"/>
  <c r="D8" i="55" s="1"/>
  <c r="G8" s="1"/>
  <c r="V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V11" s="1"/>
  <c r="O12" i="65"/>
  <c r="D12" i="56" s="1"/>
  <c r="O13" i="65"/>
  <c r="D13" i="56" s="1"/>
  <c r="G13" s="1"/>
  <c r="V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V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O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V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O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V45" s="1"/>
  <c r="O46" i="65"/>
  <c r="D46" i="56" s="1"/>
  <c r="G46" s="1"/>
  <c r="V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V50" s="1"/>
  <c r="O51" i="65"/>
  <c r="D51" i="56" s="1"/>
  <c r="G51" s="1"/>
  <c r="O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V13" s="1"/>
  <c r="M14" i="65"/>
  <c r="D14" i="55" s="1"/>
  <c r="M15" i="65"/>
  <c r="D15" i="55" s="1"/>
  <c r="M17" i="65"/>
  <c r="D17" i="55" s="1"/>
  <c r="G17" s="1"/>
  <c r="O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G42" s="1"/>
  <c r="M43" i="65"/>
  <c r="D43" i="55" s="1"/>
  <c r="G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O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O10" s="1"/>
  <c r="N14"/>
  <c r="N22"/>
  <c r="N26"/>
  <c r="O26" s="1"/>
  <c r="N30"/>
  <c r="O30" s="1"/>
  <c r="N38"/>
  <c r="N42"/>
  <c r="N46"/>
  <c r="O46" s="1"/>
  <c r="N54"/>
  <c r="O54" s="1"/>
  <c r="N58"/>
  <c r="N62"/>
  <c r="N66"/>
  <c r="N70"/>
  <c r="N74"/>
  <c r="N78"/>
  <c r="N9"/>
  <c r="O9" s="1"/>
  <c r="N13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N55"/>
  <c r="N56"/>
  <c r="N59"/>
  <c r="N60"/>
  <c r="O60" s="1"/>
  <c r="N63"/>
  <c r="N64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O95" s="1"/>
  <c r="N96"/>
  <c r="I99"/>
  <c r="N81"/>
  <c r="N82"/>
  <c r="O82" s="1"/>
  <c r="N85"/>
  <c r="N86"/>
  <c r="N89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13" i="55"/>
  <c r="V9"/>
  <c r="O16"/>
  <c r="V24"/>
  <c r="V87"/>
  <c r="V98"/>
  <c r="V19" i="56"/>
  <c r="V24"/>
  <c r="V35"/>
  <c r="V40"/>
  <c r="V42"/>
  <c r="V51"/>
  <c r="N8" i="55"/>
  <c r="F9"/>
  <c r="I99"/>
  <c r="M99"/>
  <c r="N12"/>
  <c r="O12" s="1"/>
  <c r="F13"/>
  <c r="N28"/>
  <c r="O28" s="1"/>
  <c r="F29"/>
  <c r="N44"/>
  <c r="F45"/>
  <c r="N60"/>
  <c r="F61"/>
  <c r="O80"/>
  <c r="V62"/>
  <c r="V66"/>
  <c r="O74"/>
  <c r="V82"/>
  <c r="V6" i="56"/>
  <c r="V22"/>
  <c r="V31"/>
  <c r="V36"/>
  <c r="V38"/>
  <c r="O38"/>
  <c r="V52"/>
  <c r="V62"/>
  <c r="O62"/>
  <c r="V67"/>
  <c r="O78"/>
  <c r="V83"/>
  <c r="V68" i="57"/>
  <c r="V12" i="55"/>
  <c r="V28"/>
  <c r="V90"/>
  <c r="O11" i="56"/>
  <c r="O18"/>
  <c r="O27"/>
  <c r="V32"/>
  <c r="O34"/>
  <c r="V43"/>
  <c r="V48"/>
  <c r="O50"/>
  <c r="B99" i="55"/>
  <c r="F3"/>
  <c r="K99"/>
  <c r="O3"/>
  <c r="F5"/>
  <c r="N20"/>
  <c r="F21"/>
  <c r="G34"/>
  <c r="N36"/>
  <c r="F37"/>
  <c r="N52"/>
  <c r="F53"/>
  <c r="O68"/>
  <c r="O76"/>
  <c r="O84"/>
  <c r="O5" i="56"/>
  <c r="O61"/>
  <c r="O69"/>
  <c r="V70" i="55"/>
  <c r="V78"/>
  <c r="V7" i="56"/>
  <c r="V14"/>
  <c r="O14"/>
  <c r="V23"/>
  <c r="V28"/>
  <c r="V30"/>
  <c r="V39"/>
  <c r="O58"/>
  <c r="V66"/>
  <c r="V71"/>
  <c r="O74"/>
  <c r="V82"/>
  <c r="V98"/>
  <c r="J99" i="55"/>
  <c r="O7"/>
  <c r="N24"/>
  <c r="N40"/>
  <c r="N56"/>
  <c r="O96"/>
  <c r="V38" i="58"/>
  <c r="V54"/>
  <c r="V63" i="55"/>
  <c r="V79"/>
  <c r="G3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37"/>
  <c r="V50"/>
  <c r="V68" i="55"/>
  <c r="V76"/>
  <c r="V80"/>
  <c r="V96"/>
  <c r="F3" i="56"/>
  <c r="V5"/>
  <c r="V9"/>
  <c r="V33"/>
  <c r="V41"/>
  <c r="V53"/>
  <c r="V57"/>
  <c r="V69"/>
  <c r="V73"/>
  <c r="V97"/>
  <c r="N3" i="57"/>
  <c r="V62" i="58"/>
  <c r="V78"/>
  <c r="N3" i="56"/>
  <c r="N90" i="57"/>
  <c r="F91"/>
  <c r="K99" i="58"/>
  <c r="U99"/>
  <c r="F9"/>
  <c r="F17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6" i="56" l="1"/>
  <c r="F99" i="63"/>
  <c r="O14" i="58"/>
  <c r="V93" i="56"/>
  <c r="V49"/>
  <c r="V21"/>
  <c r="F99"/>
  <c r="V17" i="55"/>
  <c r="O94"/>
  <c r="O94" i="56"/>
  <c r="O88" i="55"/>
  <c r="O32"/>
  <c r="V77" i="56"/>
  <c r="O20" i="55"/>
  <c r="G9" i="57"/>
  <c r="V9" s="1"/>
  <c r="O30" i="58"/>
  <c r="O22" i="55"/>
  <c r="O85" i="56"/>
  <c r="O43" i="55"/>
  <c r="O4"/>
  <c r="V77" i="58"/>
  <c r="O81"/>
  <c r="V47" i="56"/>
  <c r="V15"/>
  <c r="O38" i="55"/>
  <c r="O91" i="56"/>
  <c r="O83"/>
  <c r="O75"/>
  <c r="O67"/>
  <c r="O59"/>
  <c r="O95" i="55"/>
  <c r="O86"/>
  <c r="O78"/>
  <c r="O70"/>
  <c r="O62"/>
  <c r="O46"/>
  <c r="O30"/>
  <c r="E99" i="56"/>
  <c r="O42"/>
  <c r="O22"/>
  <c r="O65" i="58"/>
  <c r="O91" i="55"/>
  <c r="O51"/>
  <c r="O35"/>
  <c r="V43"/>
  <c r="V4"/>
  <c r="O74" i="58"/>
  <c r="O66"/>
  <c r="O26"/>
  <c r="O93"/>
  <c r="O45"/>
  <c r="O29"/>
  <c r="O87" i="55"/>
  <c r="O71"/>
  <c r="O63"/>
  <c r="O27"/>
  <c r="O44" i="57"/>
  <c r="O87" i="56"/>
  <c r="O79"/>
  <c r="O71"/>
  <c r="O63"/>
  <c r="O55"/>
  <c r="O55" i="57"/>
  <c r="O11"/>
  <c r="O42" i="58"/>
  <c r="O47" i="57"/>
  <c r="O63"/>
  <c r="O48"/>
  <c r="O64"/>
  <c r="O56" i="56"/>
  <c r="O65"/>
  <c r="O29"/>
  <c r="O97" i="58"/>
  <c r="O41"/>
  <c r="O9"/>
  <c r="O89" i="56"/>
  <c r="O86"/>
  <c r="O81"/>
  <c r="O70"/>
  <c r="V56"/>
  <c r="O64"/>
  <c r="O13"/>
  <c r="G56" i="55"/>
  <c r="V56" s="1"/>
  <c r="G40"/>
  <c r="V40" s="1"/>
  <c r="G36"/>
  <c r="V36" s="1"/>
  <c r="G19"/>
  <c r="G14"/>
  <c r="O72"/>
  <c r="O64"/>
  <c r="O60"/>
  <c r="V32"/>
  <c r="O24"/>
  <c r="O96" i="56"/>
  <c r="G8"/>
  <c r="V8" s="1"/>
  <c r="G4"/>
  <c r="V4" s="1"/>
  <c r="O98"/>
  <c r="O90"/>
  <c r="O52"/>
  <c r="O44"/>
  <c r="V37"/>
  <c r="V29"/>
  <c r="O25"/>
  <c r="O4"/>
  <c r="G52" i="55"/>
  <c r="V52" s="1"/>
  <c r="G48"/>
  <c r="E99"/>
  <c r="G44"/>
  <c r="V44" s="1"/>
  <c r="V92"/>
  <c r="V88"/>
  <c r="D99"/>
  <c r="O44"/>
  <c r="O11"/>
  <c r="O9"/>
  <c r="V97" i="58"/>
  <c r="V61"/>
  <c r="O53"/>
  <c r="O25"/>
  <c r="V42"/>
  <c r="V41"/>
  <c r="O17"/>
  <c r="G86" i="57"/>
  <c r="O86" s="1"/>
  <c r="G62"/>
  <c r="V62" s="1"/>
  <c r="O24"/>
  <c r="G91" i="58"/>
  <c r="G75"/>
  <c r="G59"/>
  <c r="O57"/>
  <c r="G43"/>
  <c r="G27"/>
  <c r="E99"/>
  <c r="G11"/>
  <c r="V11" s="1"/>
  <c r="O22"/>
  <c r="D99"/>
  <c r="G25" i="57"/>
  <c r="V25" s="1"/>
  <c r="G18"/>
  <c r="O18" s="1"/>
  <c r="O56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6" l="1"/>
  <c r="O9" i="57"/>
  <c r="O62"/>
  <c r="O25"/>
  <c r="O36" i="55"/>
  <c r="O8" i="56"/>
  <c r="O40" i="55"/>
  <c r="V19"/>
  <c r="O19"/>
  <c r="V14"/>
  <c r="O14"/>
  <c r="O49"/>
  <c r="O12" i="56"/>
  <c r="O52" i="55"/>
  <c r="O48"/>
  <c r="V48"/>
  <c r="V13" i="57"/>
  <c r="O5"/>
  <c r="V45"/>
  <c r="V91" i="58"/>
  <c r="O91"/>
  <c r="V75"/>
  <c r="O75"/>
  <c r="O59"/>
  <c r="V59"/>
  <c r="V43"/>
  <c r="O43"/>
  <c r="O27"/>
  <c r="V27"/>
  <c r="O11"/>
  <c r="O56"/>
  <c r="O77" i="57"/>
  <c r="O61"/>
  <c r="O21"/>
  <c r="V18"/>
  <c r="V5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DB95" s="1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CG47"/>
  <c r="CG95"/>
  <c r="BY7"/>
  <c r="CM7"/>
  <c r="DA7"/>
  <c r="CO93"/>
  <c r="CT95"/>
  <c r="DA95"/>
  <c r="DC15"/>
  <c r="BT96"/>
  <c r="DB67"/>
  <c r="DB63"/>
  <c r="DB42"/>
  <c r="DB37"/>
  <c r="DB33"/>
  <c r="DB29"/>
  <c r="DB25"/>
  <c r="BR99"/>
  <c r="DB3"/>
  <c r="BT32"/>
  <c r="BT28"/>
  <c r="DJ28" s="1"/>
  <c r="F28" i="40" s="1"/>
  <c r="BT24" i="54"/>
  <c r="BT8"/>
  <c r="DJ8" s="1"/>
  <c r="F8" i="40" s="1"/>
  <c r="CZ97" i="54"/>
  <c r="CZ6"/>
  <c r="CV9"/>
  <c r="CV4"/>
  <c r="BM96"/>
  <c r="BM62"/>
  <c r="BM42"/>
  <c r="BM40"/>
  <c r="BM16"/>
  <c r="BM4"/>
  <c r="CO5"/>
  <c r="BF96"/>
  <c r="DH96" s="1"/>
  <c r="D96" i="40" s="1"/>
  <c r="BF56" i="54"/>
  <c r="BF42"/>
  <c r="DH42" s="1"/>
  <c r="D42" i="40" s="1"/>
  <c r="BF32" i="54"/>
  <c r="BF28"/>
  <c r="DH28" s="1"/>
  <c r="D28" i="40" s="1"/>
  <c r="BF24" i="54"/>
  <c r="DH24" s="1"/>
  <c r="D24" i="40" s="1"/>
  <c r="BF16" i="54"/>
  <c r="BF14"/>
  <c r="DH14" s="1"/>
  <c r="D14" i="40" s="1"/>
  <c r="AY96" i="54"/>
  <c r="AY93"/>
  <c r="AY70"/>
  <c r="AY67"/>
  <c r="DG67" s="1"/>
  <c r="C67" i="40" s="1"/>
  <c r="AY24" i="54"/>
  <c r="DI96"/>
  <c r="E96" i="40" s="1"/>
  <c r="AR81" i="54"/>
  <c r="DF81" s="1"/>
  <c r="B81" i="40" s="1"/>
  <c r="AP99" i="54"/>
  <c r="AR96"/>
  <c r="DF96" s="1"/>
  <c r="B96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DJ82" s="1"/>
  <c r="F82" i="40" s="1"/>
  <c r="CH82" i="54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BT41"/>
  <c r="DJ41" s="1"/>
  <c r="F41" i="40" s="1"/>
  <c r="BT43" i="54"/>
  <c r="DJ43" s="1"/>
  <c r="F43" i="40" s="1"/>
  <c r="DA44" i="5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DJ72" s="1"/>
  <c r="F72" i="40" s="1"/>
  <c r="BT78" i="54"/>
  <c r="CZ78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J31" s="1"/>
  <c r="F31" i="40" s="1"/>
  <c r="DA32" i="54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DI49" s="1"/>
  <c r="E49" i="40" s="1"/>
  <c r="DJ49" i="54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BF17"/>
  <c r="BF30"/>
  <c r="BF49"/>
  <c r="BF4"/>
  <c r="DH4" s="1"/>
  <c r="D4" i="40" s="1"/>
  <c r="BF6" i="54"/>
  <c r="BF8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AY15"/>
  <c r="DI15"/>
  <c r="E15" i="40" s="1"/>
  <c r="DJ15" i="54"/>
  <c r="F15" i="40" s="1"/>
  <c r="AY17" i="54"/>
  <c r="AY19"/>
  <c r="DI19"/>
  <c r="E19" i="40" s="1"/>
  <c r="AY29" i="54"/>
  <c r="DH29"/>
  <c r="D29" i="40" s="1"/>
  <c r="AY32" i="54"/>
  <c r="DG32" s="1"/>
  <c r="C32" i="40" s="1"/>
  <c r="DH32" i="54"/>
  <c r="D32" i="40" s="1"/>
  <c r="AY40" i="54"/>
  <c r="CE40"/>
  <c r="AY45"/>
  <c r="AY47"/>
  <c r="DG47" s="1"/>
  <c r="C47" i="40" s="1"/>
  <c r="AY48" i="54"/>
  <c r="AY58"/>
  <c r="DI58"/>
  <c r="E58" i="40" s="1"/>
  <c r="AY62" i="54"/>
  <c r="DI62"/>
  <c r="E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AY31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AY33" i="54"/>
  <c r="AY38"/>
  <c r="DI38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AY68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H97" i="54"/>
  <c r="D97" i="40" s="1"/>
  <c r="DH6" i="54"/>
  <c r="D6" i="40" s="1"/>
  <c r="AR23" i="54"/>
  <c r="DF23" s="1"/>
  <c r="B23" i="40" s="1"/>
  <c r="DI23" i="54"/>
  <c r="E23" i="40" s="1"/>
  <c r="DG29" i="54"/>
  <c r="C29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AR44" i="54"/>
  <c r="DF44" s="1"/>
  <c r="B44" i="40" s="1"/>
  <c r="DH44" i="54"/>
  <c r="D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95" i="54" l="1"/>
  <c r="DD81"/>
  <c r="DD77"/>
  <c r="DD10"/>
  <c r="DD37"/>
  <c r="DD26"/>
  <c r="DD25"/>
  <c r="DD87"/>
  <c r="DD71"/>
  <c r="DD55"/>
  <c r="DD66"/>
  <c r="CW86"/>
  <c r="CW74"/>
  <c r="CW48"/>
  <c r="CW16"/>
  <c r="CP12"/>
  <c r="CP44"/>
  <c r="CP18"/>
  <c r="CP42"/>
  <c r="CP11"/>
  <c r="CI68"/>
  <c r="CI17"/>
  <c r="DK5"/>
  <c r="CI36"/>
  <c r="CB50"/>
  <c r="CB41"/>
  <c r="CB18"/>
  <c r="CB61"/>
  <c r="CB26"/>
  <c r="CB10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G52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52" i="26" l="1"/>
  <c r="AE99" s="1"/>
  <c r="AE3" i="24"/>
  <c r="AE99" s="1"/>
  <c r="G3" i="40"/>
  <c r="AE99" i="29"/>
  <c r="AE99" i="28"/>
  <c r="AE99" i="27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7"/>
  <c r="AD4" s="1"/>
  <c r="AC4" i="29"/>
  <c r="AD4" s="1"/>
  <c r="BA99" i="5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N21" i="29" s="1"/>
  <c r="M21" i="53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O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T49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M49" i="14"/>
  <c r="E49" i="61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N52" i="26" s="1"/>
  <c r="O52" i="53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7"/>
  <c r="AG48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N58" i="27" s="1"/>
  <c r="K58" i="53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N60" i="27" s="1"/>
  <c r="K60" i="53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N64" i="28" s="1"/>
  <c r="L64" i="53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N74" i="27" s="1"/>
  <c r="K74" i="53"/>
  <c r="T74" s="1"/>
  <c r="N74" i="26" s="1"/>
  <c r="O74" i="53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N76" i="28" s="1"/>
  <c r="L76" i="53"/>
  <c r="U76" s="1"/>
  <c r="N76" i="27" s="1"/>
  <c r="K76" i="53"/>
  <c r="T76" s="1"/>
  <c r="N76" i="26" s="1"/>
  <c r="O76" i="53"/>
  <c r="J76"/>
  <c r="S76" s="1"/>
  <c r="N76" i="24" s="1"/>
  <c r="N76" i="53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AF79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N78" i="26" s="1"/>
  <c r="O78" i="53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N88" i="28" s="1"/>
  <c r="L88" i="53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V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G84" i="29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J95" i="44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 i="24" s="1"/>
  <c r="N96" i="53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N97" i="26" s="1"/>
  <c r="O97" i="53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J98" i="44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<sst xmlns="http://schemas.openxmlformats.org/spreadsheetml/2006/main" count="8044" uniqueCount="541">
  <si>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</si>
  <si>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</si>
  <si>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</si>
  <si>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</si>
  <si>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</si>
  <si>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</si>
  <si>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</si>
  <si>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</si>
  <si>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</si>
  <si>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</si>
  <si>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</si>
  <si>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</si>
  <si>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</si>
  <si>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</si>
  <si>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</si>
  <si>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</si>
  <si>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</si>
  <si>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</si>
  <si>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</si>
  <si>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</si>
  <si>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</si>
  <si>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</si>
  <si>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</si>
  <si>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</si>
  <si>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</si>
  <si>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</si>
  <si>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</si>
  <si>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</si>
  <si>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</si>
  <si>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</si>
  <si>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</si>
  <si>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</si>
  <si>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</si>
  <si>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</si>
  <si>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</si>
  <si>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</si>
  <si>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</si>
  <si>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</si>
  <si>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</si>
  <si>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</si>
  <si>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</si>
  <si>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</si>
  <si>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</si>
  <si>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</si>
  <si>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</si>
  <si>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</si>
  <si>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</si>
  <si>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</si>
  <si>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</si>
  <si>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</si>
  <si>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</si>
  <si>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</si>
  <si>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</si>
  <si>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</si>
  <si>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</si>
  <si>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</si>
  <si>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</si>
  <si>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</si>
  <si>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</si>
  <si>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</si>
  <si>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</si>
  <si>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</si>
  <si>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</si>
  <si>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</si>
  <si>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</si>
  <si>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</si>
  <si>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</si>
  <si>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</si>
  <si>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</si>
  <si>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</si>
  <si>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</si>
  <si>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</si>
  <si>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</si>
  <si>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</si>
  <si>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</si>
  <si>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</si>
  <si>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</si>
  <si>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</si>
  <si>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</si>
  <si>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</si>
  <si>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</si>
  <si>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</si>
  <si>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</si>
  <si>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</si>
  <si>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</si>
  <si>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</si>
  <si>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</si>
  <si>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</si>
  <si>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</si>
  <si>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</si>
  <si>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</si>
  <si>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</si>
  <si>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</si>
  <si>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</si>
  <si>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</si>
  <si>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</si>
  <si>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</si>
  <si>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</si>
  <si>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</si>
  <si>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</si>
  <si>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</si>
  <si>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</si>
  <si>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</si>
  <si>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</si>
  <si>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</si>
  <si>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</si>
  <si>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</si>
  <si>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</si>
  <si>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</si>
  <si>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</si>
  <si>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</si>
  <si>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</si>
  <si>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</si>
  <si>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</si>
  <si>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</si>
  <si>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</si>
  <si>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</si>
  <si>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</si>
  <si>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</si>
  <si>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</si>
  <si>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</si>
  <si>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</si>
  <si>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</si>
  <si>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</si>
  <si>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</si>
  <si>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</si>
  <si>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</si>
  <si>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</si>
  <si>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</si>
  <si>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</si>
  <si>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</si>
  <si>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</si>
  <si>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</si>
  <si>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</si>
  <si>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</si>
  <si>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</si>
  <si>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</si>
  <si>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</si>
  <si>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</si>
  <si>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</si>
  <si>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</si>
  <si>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</si>
  <si>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</si>
  <si>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</si>
  <si>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</si>
  <si>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</si>
  <si>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</si>
  <si>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</si>
  <si>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</si>
  <si>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</si>
  <si>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</si>
  <si>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</si>
  <si>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</si>
  <si>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</si>
  <si>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</si>
  <si>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</si>
  <si>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</si>
  <si>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</si>
  <si>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</si>
  <si>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</si>
  <si>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</si>
  <si>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</si>
  <si>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</si>
  <si>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</si>
  <si>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</si>
  <si>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</si>
  <si>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</si>
  <si>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</si>
  <si>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</si>
  <si>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</si>
  <si>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</si>
  <si>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</si>
  <si>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</si>
  <si>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</si>
  <si>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</si>
  <si>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</si>
  <si>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</si>
  <si>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</si>
  <si>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</si>
  <si>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</si>
  <si>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</si>
  <si>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</si>
  <si>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</si>
  <si>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</si>
  <si>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</si>
  <si>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</si>
  <si>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</si>
  <si>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</si>
  <si>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</si>
  <si>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</si>
  <si>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</si>
  <si>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</si>
  <si>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</si>
  <si>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</si>
  <si>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</si>
  <si>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</si>
  <si>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</si>
  <si>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</si>
  <si>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</si>
  <si>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</si>
  <si>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</si>
  <si>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</si>
  <si>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</si>
  <si>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</si>
  <si>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</si>
  <si>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</si>
  <si>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</si>
  <si>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</si>
  <si>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</si>
  <si>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</si>
  <si>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</si>
  <si>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</si>
  <si>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</si>
  <si>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</si>
  <si>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</si>
  <si>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</si>
  <si>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</si>
  <si>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</si>
  <si>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</si>
  <si>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</si>
  <si>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</si>
  <si>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</si>
  <si>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</si>
  <si>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</si>
  <si>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</si>
  <si>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</si>
  <si>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</si>
  <si>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</si>
  <si>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</si>
  <si>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</si>
  <si>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</si>
  <si>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</si>
  <si>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</si>
  <si>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</si>
  <si>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</si>
  <si>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</si>
  <si>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</si>
  <si>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</si>
  <si>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</si>
  <si>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</si>
  <si>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</si>
  <si>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</si>
  <si>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</si>
  <si>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</si>
  <si>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</si>
  <si>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</si>
  <si>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</si>
  <si>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</si>
  <si>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</si>
  <si>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</si>
  <si>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</si>
  <si>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</si>
  <si>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</si>
  <si>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</si>
  <si>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</si>
  <si>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</si>
  <si>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</si>
  <si>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</si>
  <si>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</si>
  <si>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</si>
  <si>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</si>
  <si>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</si>
  <si>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</si>
  <si>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</si>
  <si>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</si>
  <si>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</si>
  <si>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</si>
  <si>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</si>
  <si>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</si>
  <si>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</si>
  <si>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</si>
  <si>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</si>
  <si>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</si>
  <si>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</si>
  <si>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</si>
  <si>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</si>
  <si>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</si>
  <si>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</si>
  <si>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</si>
  <si>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</si>
  <si>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</si>
  <si>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</si>
  <si>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</si>
  <si>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</si>
  <si>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</si>
  <si>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</si>
  <si>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</si>
  <si>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</si>
  <si>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</si>
  <si>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</si>
  <si>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</si>
  <si>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</si>
  <si>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</si>
  <si>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</si>
  <si>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</si>
  <si>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</si>
  <si>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</si>
  <si>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</si>
  <si>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</si>
  <si>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</si>
  <si>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</si>
  <si>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</si>
  <si>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</si>
  <si>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</si>
  <si>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</si>
  <si>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</si>
  <si>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</si>
  <si>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</si>
  <si>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</si>
  <si>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</si>
  <si>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</si>
  <si>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</si>
  <si>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</si>
  <si>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</si>
  <si>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</si>
  <si>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</si>
  <si>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</si>
  <si>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</si>
  <si>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</si>
  <si>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</si>
  <si>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</si>
  <si>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</si>
  <si>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</si>
  <si>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</si>
  <si>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</si>
  <si>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</si>
  <si>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</si>
  <si>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</si>
  <si>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</si>
  <si>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</si>
  <si>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</si>
  <si>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</si>
  <si>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</si>
  <si>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</si>
  <si>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</si>
  <si>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</si>
  <si>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</si>
  <si>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</si>
  <si>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</si>
  <si>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</si>
  <si>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</si>
  <si>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</si>
  <si>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</si>
  <si>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</si>
  <si>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</si>
  <si>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</si>
  <si>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</si>
  <si>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</si>
  <si>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</si>
  <si>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</si>
  <si>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</si>
  <si>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</si>
  <si>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</si>
  <si>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</si>
  <si>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</si>
  <si>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</si>
  <si>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</si>
  <si>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</si>
  <si>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</si>
  <si>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</si>
  <si>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</si>
  <si>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</si>
  <si>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</si>
  <si>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</si>
  <si>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</si>
  <si>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</si>
  <si>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</si>
  <si>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</si>
  <si>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</si>
  <si>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</si>
  <si>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</si>
  <si>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</si>
  <si>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</si>
  <si>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</si>
  <si>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</si>
  <si>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</si>
  <si>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</si>
  <si>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</si>
  <si>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</si>
  <si>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</si>
  <si>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</si>
  <si>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</si>
  <si>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</si>
  <si>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</si>
  <si>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</si>
  <si>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</si>
  <si>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</si>
  <si>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</si>
  <si>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</si>
  <si>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</si>
  <si>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</si>
  <si>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</si>
  <si>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</si>
  <si>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</si>
  <si>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</si>
  <si>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</si>
  <si>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</si>
  <si>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</si>
  <si>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</si>
  <si>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</si>
  <si>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</si>
  <si>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</si>
  <si>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</si>
  <si>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</si>
  <si>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</si>
  <si>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</si>
  <si>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</si>
  <si>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</si>
  <si>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</si>
  <si>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</si>
  <si>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</si>
  <si>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</si>
  <si>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</si>
  <si>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</si>
  <si>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</si>
  <si>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</si>
  <si>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</si>
  <si>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</si>
  <si>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</si>
  <si>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</si>
  <si>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</si>
  <si>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</si>
  <si>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</si>
  <si>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</si>
  <si>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</si>
  <si>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</si>
  <si>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</si>
  <si>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</si>
  <si>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</si>
  <si>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</si>
  <si>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</si>
  <si>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</si>
  <si>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</si>
  <si>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</si>
  <si>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</si>
  <si>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</si>
  <si>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</si>
  <si>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</si>
  <si>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</si>
  <si>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</si>
  <si>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</si>
  <si>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</si>
  <si>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</si>
  <si>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</si>
  <si>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</si>
  <si>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</si>
  <si>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</si>
  <si>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</si>
  <si>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</si>
  <si>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</si>
  <si>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</si>
  <si>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</si>
  <si>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66IS2022/08/16</t>
  </si>
  <si>
    <t>BRBCL(ER-20)</t>
  </si>
  <si>
    <t>FSTPP I &amp; II(ER-20)</t>
  </si>
  <si>
    <t>KGSU1AND2(SR-61)</t>
  </si>
  <si>
    <t>KGSU3AND4(SR-61)</t>
  </si>
  <si>
    <t>KHSTPP-II(ER-20)</t>
  </si>
  <si>
    <t>KKNP(SR-61)</t>
  </si>
  <si>
    <t>KUDGI(SR-61)</t>
  </si>
  <si>
    <t>MAPS(SR-61)</t>
  </si>
  <si>
    <t>NLCEXP(SR-61)</t>
  </si>
  <si>
    <t>NLCIIST1(SR-61)</t>
  </si>
  <si>
    <t>NLCIIST2(SR-61)</t>
  </si>
  <si>
    <t>NLCTS2EXP(SR-61)</t>
  </si>
  <si>
    <t>NNTPP(SR-61)</t>
  </si>
  <si>
    <t>NTPL(SR-61)</t>
  </si>
  <si>
    <t>RSTPSU1TO6(SR-61)</t>
  </si>
  <si>
    <t>RSTPSU7(SR-61)</t>
  </si>
  <si>
    <t>SASAN(WR-59)</t>
  </si>
  <si>
    <t>SIMHST2(SR-61)</t>
  </si>
  <si>
    <t>TALA(ER-20)</t>
  </si>
  <si>
    <t>TALST2(SR-61)</t>
  </si>
  <si>
    <t>VALLURNTECL(SR-61)</t>
  </si>
  <si>
    <t>ADHPL</t>
  </si>
  <si>
    <t>APNRL</t>
  </si>
  <si>
    <t>BSHP</t>
  </si>
  <si>
    <t>CHANJUII</t>
  </si>
  <si>
    <t>EDCLHARANGI</t>
  </si>
  <si>
    <t>GBHHPL</t>
  </si>
  <si>
    <t>GEE_HP</t>
  </si>
  <si>
    <t>GMR WARORA</t>
  </si>
  <si>
    <t>GOA_Beneficiary</t>
  </si>
  <si>
    <t>HP</t>
  </si>
  <si>
    <t>ITCWIND</t>
  </si>
  <si>
    <t>JPL</t>
  </si>
  <si>
    <t>JSWEL</t>
  </si>
  <si>
    <t>KWHEP</t>
  </si>
  <si>
    <t>Manipur_Ben</t>
  </si>
  <si>
    <t>Meghalaya_Ben</t>
  </si>
  <si>
    <t>MSEDCL</t>
  </si>
  <si>
    <t>NSLSUGAR</t>
  </si>
  <si>
    <t>SAINJ</t>
  </si>
  <si>
    <t>SEILP2</t>
  </si>
  <si>
    <t>SHPPBPL</t>
  </si>
  <si>
    <t>SIKKIM</t>
  </si>
  <si>
    <t>SINGOLI</t>
  </si>
  <si>
    <t>TANGEDCO</t>
  </si>
  <si>
    <t>TATA_POWER_HALDIA</t>
  </si>
  <si>
    <t>Teesta_III</t>
  </si>
  <si>
    <t>TS1PL_BKN</t>
  </si>
  <si>
    <t>ANTA_CRF(NR-81)</t>
  </si>
  <si>
    <t>ANTA_GF(NR-81)</t>
  </si>
  <si>
    <t>ANTA_LF(NR-81)</t>
  </si>
  <si>
    <t>ANTA_RF(NR-81)</t>
  </si>
  <si>
    <t>AURY_CRF(NR-81)</t>
  </si>
  <si>
    <t>AURY_GF(NR-81)</t>
  </si>
  <si>
    <t>AURY_LF(NR-81)</t>
  </si>
  <si>
    <t>AURY_RF(NR-81)</t>
  </si>
  <si>
    <t>BSIUL(NR-81)</t>
  </si>
  <si>
    <t>CHAMERA1(NR-81)</t>
  </si>
  <si>
    <t>CHAMERA2(NR-81)</t>
  </si>
  <si>
    <t>CHAMERA3(NR-81)</t>
  </si>
  <si>
    <t>DADRI_CRF(NR-81)</t>
  </si>
  <si>
    <t>DADRI_GF(NR-81)</t>
  </si>
  <si>
    <t>DADRI_LF(NR-81)</t>
  </si>
  <si>
    <t>DADRI_RF(NR-81)</t>
  </si>
  <si>
    <t>DADRT2(NR-81)</t>
  </si>
  <si>
    <t>DHAULIGNGA(NR-81)</t>
  </si>
  <si>
    <t>DULHASTI(NR-81)</t>
  </si>
  <si>
    <t>JHAJJAR(NR-81)</t>
  </si>
  <si>
    <t>KOTESHWR(NR-81)</t>
  </si>
  <si>
    <t>NAPP(NR-81)</t>
  </si>
  <si>
    <t>NJPC(NR-81)</t>
  </si>
  <si>
    <t>PARBATI3(NR-81)</t>
  </si>
  <si>
    <t>RAPPB(NR-81)</t>
  </si>
  <si>
    <t>RAPPC(NR-81)</t>
  </si>
  <si>
    <t>RIHAND1(NR-81)</t>
  </si>
  <si>
    <t>RIHAND2(NR-81)</t>
  </si>
  <si>
    <t>RIHAND3(NR-81)</t>
  </si>
  <si>
    <t>SALAL(NR-81)</t>
  </si>
  <si>
    <t>SEWA2(NR-81)</t>
  </si>
  <si>
    <t>SINGRAULI(NR-81)</t>
  </si>
  <si>
    <t>SINGRAULI_HYDRO(NR-81)</t>
  </si>
  <si>
    <t>TANAKPUR(NR-81)</t>
  </si>
  <si>
    <t>TEHRI(NR-81)</t>
  </si>
  <si>
    <t>UNCHAHAR1(NR-81)</t>
  </si>
  <si>
    <t>UNCHAHAR2(NR-81)</t>
  </si>
  <si>
    <t>UNCHAHAR3(NR-81)</t>
  </si>
  <si>
    <t>UNCHAHAR4(NR-81)</t>
  </si>
  <si>
    <t>URI2(NR-81)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</si>
</sst>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120</v>
          </cell>
          <cell r="C5">
            <v>0</v>
          </cell>
          <cell r="D5">
            <v>195</v>
          </cell>
          <cell r="E5">
            <v>0</v>
          </cell>
          <cell r="H5">
            <v>120</v>
          </cell>
          <cell r="I5">
            <v>0</v>
          </cell>
          <cell r="J5">
            <v>34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195</v>
          </cell>
          <cell r="E6">
            <v>0</v>
          </cell>
          <cell r="H6">
            <v>120</v>
          </cell>
          <cell r="I6">
            <v>0</v>
          </cell>
          <cell r="J6">
            <v>34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195</v>
          </cell>
          <cell r="E7">
            <v>0</v>
          </cell>
          <cell r="H7">
            <v>120</v>
          </cell>
          <cell r="I7">
            <v>0</v>
          </cell>
          <cell r="J7">
            <v>34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195</v>
          </cell>
          <cell r="E8">
            <v>0</v>
          </cell>
          <cell r="H8">
            <v>120</v>
          </cell>
          <cell r="I8">
            <v>0</v>
          </cell>
          <cell r="J8">
            <v>34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195</v>
          </cell>
          <cell r="E9">
            <v>0</v>
          </cell>
          <cell r="H9">
            <v>120</v>
          </cell>
          <cell r="I9">
            <v>0</v>
          </cell>
          <cell r="J9">
            <v>36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195</v>
          </cell>
          <cell r="E10">
            <v>0</v>
          </cell>
          <cell r="H10">
            <v>120</v>
          </cell>
          <cell r="I10">
            <v>0</v>
          </cell>
          <cell r="J10">
            <v>36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195</v>
          </cell>
          <cell r="E11">
            <v>0</v>
          </cell>
          <cell r="H11">
            <v>120</v>
          </cell>
          <cell r="I11">
            <v>0</v>
          </cell>
          <cell r="J11">
            <v>36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195</v>
          </cell>
          <cell r="E12">
            <v>0</v>
          </cell>
          <cell r="H12">
            <v>120</v>
          </cell>
          <cell r="I12">
            <v>0</v>
          </cell>
          <cell r="J12">
            <v>36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195</v>
          </cell>
          <cell r="E13">
            <v>0</v>
          </cell>
          <cell r="H13">
            <v>120</v>
          </cell>
          <cell r="I13">
            <v>0</v>
          </cell>
          <cell r="J13">
            <v>36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195</v>
          </cell>
          <cell r="E14">
            <v>0</v>
          </cell>
          <cell r="H14">
            <v>120</v>
          </cell>
          <cell r="I14">
            <v>0</v>
          </cell>
          <cell r="J14">
            <v>36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195</v>
          </cell>
          <cell r="E15">
            <v>0</v>
          </cell>
          <cell r="H15">
            <v>120</v>
          </cell>
          <cell r="I15">
            <v>0</v>
          </cell>
          <cell r="J15">
            <v>36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195</v>
          </cell>
          <cell r="E16">
            <v>0</v>
          </cell>
          <cell r="H16">
            <v>120</v>
          </cell>
          <cell r="I16">
            <v>0</v>
          </cell>
          <cell r="J16">
            <v>36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195</v>
          </cell>
          <cell r="E17">
            <v>0</v>
          </cell>
          <cell r="H17">
            <v>120</v>
          </cell>
          <cell r="I17">
            <v>0</v>
          </cell>
          <cell r="J17">
            <v>36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195</v>
          </cell>
          <cell r="E18">
            <v>0</v>
          </cell>
          <cell r="H18">
            <v>120</v>
          </cell>
          <cell r="I18">
            <v>0</v>
          </cell>
          <cell r="J18">
            <v>36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195</v>
          </cell>
          <cell r="E19">
            <v>0</v>
          </cell>
          <cell r="H19">
            <v>120</v>
          </cell>
          <cell r="I19">
            <v>0</v>
          </cell>
          <cell r="J19">
            <v>36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195</v>
          </cell>
          <cell r="E20">
            <v>0</v>
          </cell>
          <cell r="H20">
            <v>120</v>
          </cell>
          <cell r="I20">
            <v>0</v>
          </cell>
          <cell r="J20">
            <v>36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195</v>
          </cell>
          <cell r="E21">
            <v>0</v>
          </cell>
          <cell r="H21">
            <v>120</v>
          </cell>
          <cell r="I21">
            <v>0</v>
          </cell>
          <cell r="J21">
            <v>34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195</v>
          </cell>
          <cell r="E22">
            <v>0</v>
          </cell>
          <cell r="H22">
            <v>120</v>
          </cell>
          <cell r="I22">
            <v>0</v>
          </cell>
          <cell r="J22">
            <v>34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195</v>
          </cell>
          <cell r="E23">
            <v>0</v>
          </cell>
          <cell r="H23">
            <v>120</v>
          </cell>
          <cell r="I23">
            <v>0</v>
          </cell>
          <cell r="J23">
            <v>34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195</v>
          </cell>
          <cell r="E24">
            <v>0</v>
          </cell>
          <cell r="H24">
            <v>120</v>
          </cell>
          <cell r="I24">
            <v>0</v>
          </cell>
          <cell r="J24">
            <v>34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195</v>
          </cell>
          <cell r="E25">
            <v>0</v>
          </cell>
          <cell r="H25">
            <v>120</v>
          </cell>
          <cell r="I25">
            <v>0</v>
          </cell>
          <cell r="J25">
            <v>34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195</v>
          </cell>
          <cell r="E26">
            <v>0</v>
          </cell>
          <cell r="H26">
            <v>120</v>
          </cell>
          <cell r="I26">
            <v>0</v>
          </cell>
          <cell r="J26">
            <v>34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195</v>
          </cell>
          <cell r="E27">
            <v>0</v>
          </cell>
          <cell r="H27">
            <v>120</v>
          </cell>
          <cell r="I27">
            <v>0</v>
          </cell>
          <cell r="J27">
            <v>34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195</v>
          </cell>
          <cell r="E28">
            <v>0</v>
          </cell>
          <cell r="H28">
            <v>120</v>
          </cell>
          <cell r="I28">
            <v>0</v>
          </cell>
          <cell r="J28">
            <v>34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195</v>
          </cell>
          <cell r="E29">
            <v>0</v>
          </cell>
          <cell r="H29">
            <v>120</v>
          </cell>
          <cell r="I29">
            <v>0</v>
          </cell>
          <cell r="J29">
            <v>34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195</v>
          </cell>
          <cell r="E30">
            <v>0</v>
          </cell>
          <cell r="H30">
            <v>120</v>
          </cell>
          <cell r="I30">
            <v>0</v>
          </cell>
          <cell r="J30">
            <v>34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195</v>
          </cell>
          <cell r="E31">
            <v>0</v>
          </cell>
          <cell r="H31">
            <v>120</v>
          </cell>
          <cell r="I31">
            <v>0</v>
          </cell>
          <cell r="J31">
            <v>34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195</v>
          </cell>
          <cell r="E32">
            <v>0</v>
          </cell>
          <cell r="H32">
            <v>120</v>
          </cell>
          <cell r="I32">
            <v>0</v>
          </cell>
          <cell r="J32">
            <v>34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195</v>
          </cell>
          <cell r="E33">
            <v>0</v>
          </cell>
          <cell r="H33">
            <v>120</v>
          </cell>
          <cell r="I33">
            <v>0</v>
          </cell>
          <cell r="J33">
            <v>34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195</v>
          </cell>
          <cell r="E34">
            <v>0</v>
          </cell>
          <cell r="H34">
            <v>120</v>
          </cell>
          <cell r="I34">
            <v>0</v>
          </cell>
          <cell r="J34">
            <v>34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195</v>
          </cell>
          <cell r="E35">
            <v>0</v>
          </cell>
          <cell r="H35">
            <v>120</v>
          </cell>
          <cell r="I35">
            <v>0</v>
          </cell>
          <cell r="J35">
            <v>34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195</v>
          </cell>
          <cell r="E36">
            <v>0</v>
          </cell>
          <cell r="H36">
            <v>120</v>
          </cell>
          <cell r="I36">
            <v>0</v>
          </cell>
          <cell r="J36">
            <v>34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195</v>
          </cell>
          <cell r="E37">
            <v>0</v>
          </cell>
          <cell r="H37">
            <v>120</v>
          </cell>
          <cell r="I37">
            <v>0</v>
          </cell>
          <cell r="J37">
            <v>34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195</v>
          </cell>
          <cell r="E38">
            <v>0</v>
          </cell>
          <cell r="H38">
            <v>120</v>
          </cell>
          <cell r="I38">
            <v>0</v>
          </cell>
          <cell r="J38">
            <v>34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195</v>
          </cell>
          <cell r="E39">
            <v>0</v>
          </cell>
          <cell r="H39">
            <v>120</v>
          </cell>
          <cell r="I39">
            <v>0</v>
          </cell>
          <cell r="J39">
            <v>34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195</v>
          </cell>
          <cell r="E40">
            <v>0</v>
          </cell>
          <cell r="H40">
            <v>120</v>
          </cell>
          <cell r="I40">
            <v>0</v>
          </cell>
          <cell r="J40">
            <v>34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195</v>
          </cell>
          <cell r="E41">
            <v>0</v>
          </cell>
          <cell r="H41">
            <v>120</v>
          </cell>
          <cell r="I41">
            <v>0</v>
          </cell>
          <cell r="J41">
            <v>34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195</v>
          </cell>
          <cell r="E42">
            <v>0</v>
          </cell>
          <cell r="H42">
            <v>120</v>
          </cell>
          <cell r="I42">
            <v>0</v>
          </cell>
          <cell r="J42">
            <v>34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195</v>
          </cell>
          <cell r="E43">
            <v>0</v>
          </cell>
          <cell r="H43">
            <v>120</v>
          </cell>
          <cell r="I43">
            <v>0</v>
          </cell>
          <cell r="J43">
            <v>34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195</v>
          </cell>
          <cell r="E44">
            <v>0</v>
          </cell>
          <cell r="H44">
            <v>120</v>
          </cell>
          <cell r="I44">
            <v>0</v>
          </cell>
          <cell r="J44">
            <v>34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189</v>
          </cell>
          <cell r="E45">
            <v>0</v>
          </cell>
          <cell r="H45">
            <v>120</v>
          </cell>
          <cell r="I45">
            <v>0</v>
          </cell>
          <cell r="J45">
            <v>34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189</v>
          </cell>
          <cell r="E46">
            <v>0</v>
          </cell>
          <cell r="H46">
            <v>120</v>
          </cell>
          <cell r="I46">
            <v>0</v>
          </cell>
          <cell r="J46">
            <v>31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189</v>
          </cell>
          <cell r="E47">
            <v>0</v>
          </cell>
          <cell r="H47">
            <v>120</v>
          </cell>
          <cell r="I47">
            <v>0</v>
          </cell>
          <cell r="J47">
            <v>31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189</v>
          </cell>
          <cell r="E48">
            <v>0</v>
          </cell>
          <cell r="H48">
            <v>120</v>
          </cell>
          <cell r="I48">
            <v>0</v>
          </cell>
          <cell r="J48">
            <v>31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189</v>
          </cell>
          <cell r="E49">
            <v>0</v>
          </cell>
          <cell r="H49">
            <v>120</v>
          </cell>
          <cell r="I49">
            <v>0</v>
          </cell>
          <cell r="J49">
            <v>30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189</v>
          </cell>
          <cell r="E50">
            <v>0</v>
          </cell>
          <cell r="H50">
            <v>120</v>
          </cell>
          <cell r="I50">
            <v>0</v>
          </cell>
          <cell r="J50">
            <v>30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189</v>
          </cell>
          <cell r="E51">
            <v>0</v>
          </cell>
          <cell r="H51">
            <v>120</v>
          </cell>
          <cell r="I51">
            <v>0</v>
          </cell>
          <cell r="J51">
            <v>30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189</v>
          </cell>
          <cell r="E52">
            <v>0</v>
          </cell>
          <cell r="H52">
            <v>120</v>
          </cell>
          <cell r="I52">
            <v>0</v>
          </cell>
          <cell r="J52">
            <v>30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189</v>
          </cell>
          <cell r="E53">
            <v>0</v>
          </cell>
          <cell r="H53">
            <v>120</v>
          </cell>
          <cell r="I53">
            <v>0</v>
          </cell>
          <cell r="J53">
            <v>29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189</v>
          </cell>
          <cell r="E54">
            <v>0</v>
          </cell>
          <cell r="H54">
            <v>120</v>
          </cell>
          <cell r="I54">
            <v>0</v>
          </cell>
          <cell r="J54">
            <v>29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189</v>
          </cell>
          <cell r="E55">
            <v>0</v>
          </cell>
          <cell r="H55">
            <v>120</v>
          </cell>
          <cell r="I55">
            <v>0</v>
          </cell>
          <cell r="J55">
            <v>29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189</v>
          </cell>
          <cell r="E56">
            <v>0</v>
          </cell>
          <cell r="H56">
            <v>120</v>
          </cell>
          <cell r="I56">
            <v>0</v>
          </cell>
          <cell r="J56">
            <v>29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189</v>
          </cell>
          <cell r="E57">
            <v>0</v>
          </cell>
          <cell r="H57">
            <v>120</v>
          </cell>
          <cell r="I57">
            <v>0</v>
          </cell>
          <cell r="J57">
            <v>29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189</v>
          </cell>
          <cell r="E58">
            <v>0</v>
          </cell>
          <cell r="H58">
            <v>120</v>
          </cell>
          <cell r="I58">
            <v>0</v>
          </cell>
          <cell r="J58">
            <v>29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189</v>
          </cell>
          <cell r="E59">
            <v>0</v>
          </cell>
          <cell r="H59">
            <v>120</v>
          </cell>
          <cell r="I59">
            <v>0</v>
          </cell>
          <cell r="J59">
            <v>29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189</v>
          </cell>
          <cell r="E60">
            <v>0</v>
          </cell>
          <cell r="H60">
            <v>120</v>
          </cell>
          <cell r="I60">
            <v>0</v>
          </cell>
          <cell r="J60">
            <v>29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189</v>
          </cell>
          <cell r="E61">
            <v>0</v>
          </cell>
          <cell r="H61">
            <v>120</v>
          </cell>
          <cell r="I61">
            <v>0</v>
          </cell>
          <cell r="J61">
            <v>29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189</v>
          </cell>
          <cell r="E62">
            <v>0</v>
          </cell>
          <cell r="H62">
            <v>120</v>
          </cell>
          <cell r="I62">
            <v>0</v>
          </cell>
          <cell r="J62">
            <v>29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189</v>
          </cell>
          <cell r="E63">
            <v>0</v>
          </cell>
          <cell r="H63">
            <v>120</v>
          </cell>
          <cell r="I63">
            <v>0</v>
          </cell>
          <cell r="J63">
            <v>31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189</v>
          </cell>
          <cell r="E64">
            <v>0</v>
          </cell>
          <cell r="H64">
            <v>120</v>
          </cell>
          <cell r="I64">
            <v>0</v>
          </cell>
          <cell r="J64">
            <v>31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189</v>
          </cell>
          <cell r="E65">
            <v>0</v>
          </cell>
          <cell r="H65">
            <v>120</v>
          </cell>
          <cell r="I65">
            <v>0</v>
          </cell>
          <cell r="J65">
            <v>31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189</v>
          </cell>
          <cell r="E66">
            <v>0</v>
          </cell>
          <cell r="H66">
            <v>120</v>
          </cell>
          <cell r="I66">
            <v>0</v>
          </cell>
          <cell r="J66">
            <v>31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189</v>
          </cell>
          <cell r="E67">
            <v>0</v>
          </cell>
          <cell r="H67">
            <v>120</v>
          </cell>
          <cell r="I67">
            <v>0</v>
          </cell>
          <cell r="J67">
            <v>31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189</v>
          </cell>
          <cell r="E68">
            <v>0</v>
          </cell>
          <cell r="H68">
            <v>120</v>
          </cell>
          <cell r="I68">
            <v>0</v>
          </cell>
          <cell r="J68">
            <v>31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189</v>
          </cell>
          <cell r="E69">
            <v>0</v>
          </cell>
          <cell r="H69">
            <v>120</v>
          </cell>
          <cell r="I69">
            <v>0</v>
          </cell>
          <cell r="J69">
            <v>31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189</v>
          </cell>
          <cell r="E70">
            <v>0</v>
          </cell>
          <cell r="H70">
            <v>120</v>
          </cell>
          <cell r="I70">
            <v>0</v>
          </cell>
          <cell r="J70">
            <v>31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189</v>
          </cell>
          <cell r="E71">
            <v>0</v>
          </cell>
          <cell r="H71">
            <v>120</v>
          </cell>
          <cell r="I71">
            <v>0</v>
          </cell>
          <cell r="J71">
            <v>31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189</v>
          </cell>
          <cell r="E72">
            <v>0</v>
          </cell>
          <cell r="H72">
            <v>120</v>
          </cell>
          <cell r="I72">
            <v>0</v>
          </cell>
          <cell r="J72">
            <v>31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192</v>
          </cell>
          <cell r="E73">
            <v>0</v>
          </cell>
          <cell r="H73">
            <v>120</v>
          </cell>
          <cell r="I73">
            <v>0</v>
          </cell>
          <cell r="J73">
            <v>31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192</v>
          </cell>
          <cell r="E74">
            <v>0</v>
          </cell>
          <cell r="H74">
            <v>120</v>
          </cell>
          <cell r="I74">
            <v>0</v>
          </cell>
          <cell r="J74">
            <v>31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192</v>
          </cell>
          <cell r="E75">
            <v>0</v>
          </cell>
          <cell r="H75">
            <v>120</v>
          </cell>
          <cell r="I75">
            <v>0</v>
          </cell>
          <cell r="J75">
            <v>31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192</v>
          </cell>
          <cell r="E76">
            <v>0</v>
          </cell>
          <cell r="H76">
            <v>120</v>
          </cell>
          <cell r="I76">
            <v>0</v>
          </cell>
          <cell r="J76">
            <v>31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192</v>
          </cell>
          <cell r="E77">
            <v>0</v>
          </cell>
          <cell r="H77">
            <v>120</v>
          </cell>
          <cell r="I77">
            <v>0</v>
          </cell>
          <cell r="J77">
            <v>36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192</v>
          </cell>
          <cell r="E78">
            <v>0</v>
          </cell>
          <cell r="H78">
            <v>120</v>
          </cell>
          <cell r="I78">
            <v>0</v>
          </cell>
          <cell r="J78">
            <v>36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192</v>
          </cell>
          <cell r="E79">
            <v>0</v>
          </cell>
          <cell r="H79">
            <v>120</v>
          </cell>
          <cell r="I79">
            <v>0</v>
          </cell>
          <cell r="J79">
            <v>36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192</v>
          </cell>
          <cell r="E80">
            <v>0</v>
          </cell>
          <cell r="H80">
            <v>120</v>
          </cell>
          <cell r="I80">
            <v>0</v>
          </cell>
          <cell r="J80">
            <v>36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192</v>
          </cell>
          <cell r="E81">
            <v>0</v>
          </cell>
          <cell r="H81">
            <v>120</v>
          </cell>
          <cell r="I81">
            <v>0</v>
          </cell>
          <cell r="J81">
            <v>36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192</v>
          </cell>
          <cell r="E82">
            <v>0</v>
          </cell>
          <cell r="H82">
            <v>120</v>
          </cell>
          <cell r="I82">
            <v>0</v>
          </cell>
          <cell r="J82">
            <v>36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192</v>
          </cell>
          <cell r="E83">
            <v>0</v>
          </cell>
          <cell r="H83">
            <v>120</v>
          </cell>
          <cell r="I83">
            <v>0</v>
          </cell>
          <cell r="J83">
            <v>36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192</v>
          </cell>
          <cell r="E84">
            <v>0</v>
          </cell>
          <cell r="H84">
            <v>120</v>
          </cell>
          <cell r="I84">
            <v>0</v>
          </cell>
          <cell r="J84">
            <v>36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192</v>
          </cell>
          <cell r="E85">
            <v>0</v>
          </cell>
          <cell r="H85">
            <v>120</v>
          </cell>
          <cell r="I85">
            <v>0</v>
          </cell>
          <cell r="J85">
            <v>35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192</v>
          </cell>
          <cell r="E86">
            <v>0</v>
          </cell>
          <cell r="H86">
            <v>120</v>
          </cell>
          <cell r="I86">
            <v>0</v>
          </cell>
          <cell r="J86">
            <v>35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192</v>
          </cell>
          <cell r="E87">
            <v>0</v>
          </cell>
          <cell r="H87">
            <v>120</v>
          </cell>
          <cell r="I87">
            <v>0</v>
          </cell>
          <cell r="J87">
            <v>33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192</v>
          </cell>
          <cell r="E88">
            <v>0</v>
          </cell>
          <cell r="H88">
            <v>120</v>
          </cell>
          <cell r="I88">
            <v>0</v>
          </cell>
          <cell r="J88">
            <v>33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192</v>
          </cell>
          <cell r="E89">
            <v>0</v>
          </cell>
          <cell r="H89">
            <v>120</v>
          </cell>
          <cell r="I89">
            <v>0</v>
          </cell>
          <cell r="J89">
            <v>35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192</v>
          </cell>
          <cell r="E90">
            <v>0</v>
          </cell>
          <cell r="H90">
            <v>120</v>
          </cell>
          <cell r="I90">
            <v>0</v>
          </cell>
          <cell r="J90">
            <v>35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192</v>
          </cell>
          <cell r="E91">
            <v>0</v>
          </cell>
          <cell r="H91">
            <v>120</v>
          </cell>
          <cell r="I91">
            <v>0</v>
          </cell>
          <cell r="J91">
            <v>35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192</v>
          </cell>
          <cell r="E92">
            <v>0</v>
          </cell>
          <cell r="H92">
            <v>120</v>
          </cell>
          <cell r="I92">
            <v>0</v>
          </cell>
          <cell r="J92">
            <v>35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192</v>
          </cell>
          <cell r="E93">
            <v>0</v>
          </cell>
          <cell r="H93">
            <v>120</v>
          </cell>
          <cell r="I93">
            <v>0</v>
          </cell>
          <cell r="J93">
            <v>36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192</v>
          </cell>
          <cell r="E94">
            <v>0</v>
          </cell>
          <cell r="H94">
            <v>120</v>
          </cell>
          <cell r="I94">
            <v>0</v>
          </cell>
          <cell r="J94">
            <v>36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192</v>
          </cell>
          <cell r="E95">
            <v>0</v>
          </cell>
          <cell r="H95">
            <v>120</v>
          </cell>
          <cell r="I95">
            <v>0</v>
          </cell>
          <cell r="J95">
            <v>36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192</v>
          </cell>
          <cell r="E96">
            <v>0</v>
          </cell>
          <cell r="H96">
            <v>120</v>
          </cell>
          <cell r="I96">
            <v>0</v>
          </cell>
          <cell r="J96">
            <v>36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192</v>
          </cell>
          <cell r="E97">
            <v>0</v>
          </cell>
          <cell r="H97">
            <v>120</v>
          </cell>
          <cell r="I97">
            <v>0</v>
          </cell>
          <cell r="J97">
            <v>36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192</v>
          </cell>
          <cell r="E98">
            <v>0</v>
          </cell>
          <cell r="H98">
            <v>120</v>
          </cell>
          <cell r="I98">
            <v>0</v>
          </cell>
          <cell r="J98">
            <v>36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192</v>
          </cell>
          <cell r="E99">
            <v>0</v>
          </cell>
          <cell r="H99">
            <v>120</v>
          </cell>
          <cell r="I99">
            <v>0</v>
          </cell>
          <cell r="J99">
            <v>36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192</v>
          </cell>
          <cell r="E100">
            <v>0</v>
          </cell>
          <cell r="H100">
            <v>120</v>
          </cell>
          <cell r="I100">
            <v>0</v>
          </cell>
          <cell r="J100">
            <v>36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276.42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276.10000000000002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276.10000000000002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276.10000000000002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276.10000000000002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286.02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286.02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286.02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286.02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293.404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293.404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293.404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293.404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293.404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538.62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44789</v>
      </c>
      <c r="Z3" s="37">
        <f>S3</f>
        <v>44789</v>
      </c>
      <c r="AE3" s="36"/>
      <c r="AH3" s="38">
        <f>AV4</f>
        <v>44789</v>
      </c>
    </row>
    <row r="4" spans="1:48" ht="15.75" thickBot="1">
      <c r="A4" s="37">
        <f>frq!A1</f>
        <v>44789</v>
      </c>
      <c r="L4" s="37">
        <f>frq!A1</f>
        <v>44789</v>
      </c>
      <c r="P4" s="37">
        <f>frq!A1</f>
        <v>44789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44789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6.9105E-2</v>
      </c>
      <c r="H6" s="54">
        <f>(BAWANA!U3+BAWANA!V3)/4000</f>
        <v>0</v>
      </c>
      <c r="I6" s="54"/>
      <c r="J6" s="54">
        <f>G6+H6+I6</f>
        <v>6.9105E-2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7.3749999999999996E-2</v>
      </c>
      <c r="H82" s="54">
        <f>(BAWANA!U79+BAWANA!V79)/4000</f>
        <v>0</v>
      </c>
      <c r="I82" s="54"/>
      <c r="J82" s="54">
        <f t="shared" si="9"/>
        <v>7.3749999999999996E-2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7.3749999999999996E-2</v>
      </c>
      <c r="H83" s="54">
        <f>(BAWANA!U80+BAWANA!V80)/4000</f>
        <v>0</v>
      </c>
      <c r="I83" s="54"/>
      <c r="J83" s="54">
        <f t="shared" si="9"/>
        <v>7.3749999999999996E-2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6.9025000000000003E-2</v>
      </c>
      <c r="H84" s="54">
        <f>(BAWANA!U81+BAWANA!V81)/4000</f>
        <v>0</v>
      </c>
      <c r="I84" s="54"/>
      <c r="J84" s="54">
        <f t="shared" si="9"/>
        <v>6.9025000000000003E-2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6.9025000000000003E-2</v>
      </c>
      <c r="H85" s="54">
        <f>(BAWANA!U82+BAWANA!V82)/4000</f>
        <v>0</v>
      </c>
      <c r="I85" s="54"/>
      <c r="J85" s="54">
        <f t="shared" si="9"/>
        <v>6.9025000000000003E-2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6.9025000000000003E-2</v>
      </c>
      <c r="H86" s="54">
        <f>(BAWANA!U83+BAWANA!V83)/4000</f>
        <v>0</v>
      </c>
      <c r="I86" s="54"/>
      <c r="J86" s="54">
        <f t="shared" si="9"/>
        <v>6.9025000000000003E-2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6.9025000000000003E-2</v>
      </c>
      <c r="H87" s="54">
        <f>(BAWANA!U84+BAWANA!V84)/4000</f>
        <v>0</v>
      </c>
      <c r="I87" s="54"/>
      <c r="J87" s="54">
        <f t="shared" si="9"/>
        <v>6.9025000000000003E-2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7.1504999999999999E-2</v>
      </c>
      <c r="H88" s="54">
        <f>(BAWANA!U85+BAWANA!V85)/4000</f>
        <v>0</v>
      </c>
      <c r="I88" s="54"/>
      <c r="J88" s="54">
        <f t="shared" si="9"/>
        <v>7.1504999999999999E-2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7.1504999999999999E-2</v>
      </c>
      <c r="H89" s="54">
        <f>(BAWANA!U86+BAWANA!V86)/4000</f>
        <v>0</v>
      </c>
      <c r="I89" s="54"/>
      <c r="J89" s="54">
        <f t="shared" si="9"/>
        <v>7.1504999999999999E-2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7.1504999999999999E-2</v>
      </c>
      <c r="H90" s="54">
        <f>(BAWANA!U87+BAWANA!V87)/4000</f>
        <v>0</v>
      </c>
      <c r="I90" s="54"/>
      <c r="J90" s="54">
        <f t="shared" si="9"/>
        <v>7.1504999999999999E-2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7.1504999999999999E-2</v>
      </c>
      <c r="H91" s="54">
        <f>(BAWANA!U88+BAWANA!V88)/4000</f>
        <v>0</v>
      </c>
      <c r="I91" s="54"/>
      <c r="J91" s="54">
        <f t="shared" si="9"/>
        <v>7.1504999999999999E-2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7.3351E-2</v>
      </c>
      <c r="H96" s="54">
        <f>(BAWANA!U93+BAWANA!V93)/4000</f>
        <v>0</v>
      </c>
      <c r="I96" s="54"/>
      <c r="J96" s="54">
        <f t="shared" si="9"/>
        <v>7.3351E-2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7.3351E-2</v>
      </c>
      <c r="H97" s="54">
        <f>(BAWANA!U94+BAWANA!V94)/4000</f>
        <v>0</v>
      </c>
      <c r="I97" s="54"/>
      <c r="J97" s="54">
        <f t="shared" si="9"/>
        <v>7.3351E-2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7.3351E-2</v>
      </c>
      <c r="H98" s="54">
        <f>(BAWANA!U95+BAWANA!V95)/4000</f>
        <v>0</v>
      </c>
      <c r="I98" s="54"/>
      <c r="J98" s="54">
        <f t="shared" si="9"/>
        <v>7.3351E-2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7.3351E-2</v>
      </c>
      <c r="H99" s="54">
        <f>(BAWANA!U96+BAWANA!V96)/4000</f>
        <v>0</v>
      </c>
      <c r="I99" s="54"/>
      <c r="J99" s="54">
        <f t="shared" si="9"/>
        <v>7.3351E-2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7.3351E-2</v>
      </c>
      <c r="H101" s="54">
        <f>(BAWANA!U98+BAWANA!V98)/4000</f>
        <v>0</v>
      </c>
      <c r="I101" s="54"/>
      <c r="J101" s="54">
        <f t="shared" si="9"/>
        <v>7.3351E-2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6.5804799999999952</v>
      </c>
      <c r="H102" s="54">
        <f t="shared" si="14"/>
        <v>0</v>
      </c>
      <c r="I102" s="54"/>
      <c r="J102" s="54">
        <f t="shared" si="14"/>
        <v>6.5804799999999952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44789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2.61</v>
      </c>
      <c r="M3" s="114">
        <v>0</v>
      </c>
      <c r="N3" s="113">
        <v>0</v>
      </c>
      <c r="O3" s="95">
        <v>0</v>
      </c>
      <c r="P3" s="95">
        <v>-80</v>
      </c>
      <c r="Q3" s="95">
        <v>0</v>
      </c>
      <c r="R3" s="95">
        <v>0</v>
      </c>
      <c r="S3" s="114">
        <v>0</v>
      </c>
      <c r="U3" s="115">
        <v>-80</v>
      </c>
      <c r="V3" s="116">
        <v>2.61</v>
      </c>
      <c r="W3">
        <v>0</v>
      </c>
      <c r="X3">
        <v>0</v>
      </c>
      <c r="Y3">
        <v>2.61</v>
      </c>
      <c r="Z3">
        <v>0</v>
      </c>
      <c r="AA3">
        <v>-80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2.61</v>
      </c>
      <c r="M4" s="116">
        <v>0</v>
      </c>
      <c r="N4" s="115">
        <v>0</v>
      </c>
      <c r="O4" s="88">
        <v>0</v>
      </c>
      <c r="P4" s="88">
        <v>-80</v>
      </c>
      <c r="Q4" s="88">
        <v>0</v>
      </c>
      <c r="R4" s="88">
        <v>0</v>
      </c>
      <c r="S4" s="116">
        <v>0</v>
      </c>
      <c r="U4" s="115">
        <v>-80</v>
      </c>
      <c r="V4" s="116">
        <v>2.61</v>
      </c>
      <c r="W4">
        <v>0</v>
      </c>
      <c r="X4">
        <v>0</v>
      </c>
      <c r="Y4">
        <v>2.61</v>
      </c>
      <c r="Z4">
        <v>0</v>
      </c>
      <c r="AA4">
        <v>-80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2.42</v>
      </c>
      <c r="M5" s="116">
        <v>0</v>
      </c>
      <c r="N5" s="115">
        <v>0</v>
      </c>
      <c r="O5" s="88">
        <v>0</v>
      </c>
      <c r="P5" s="88">
        <v>-60</v>
      </c>
      <c r="Q5" s="88">
        <v>0</v>
      </c>
      <c r="R5" s="88">
        <v>0</v>
      </c>
      <c r="S5" s="116">
        <v>0</v>
      </c>
      <c r="U5" s="115">
        <v>-60</v>
      </c>
      <c r="V5" s="116">
        <v>2.42</v>
      </c>
      <c r="W5">
        <v>0</v>
      </c>
      <c r="X5">
        <v>0</v>
      </c>
      <c r="Y5">
        <v>2.42</v>
      </c>
      <c r="Z5">
        <v>0</v>
      </c>
      <c r="AA5">
        <v>-60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24.18</v>
      </c>
      <c r="L6" s="88">
        <v>2.23</v>
      </c>
      <c r="M6" s="116">
        <v>0</v>
      </c>
      <c r="N6" s="115">
        <v>0</v>
      </c>
      <c r="O6" s="88">
        <v>0</v>
      </c>
      <c r="P6" s="88">
        <v>-60</v>
      </c>
      <c r="Q6" s="88">
        <v>0</v>
      </c>
      <c r="R6" s="88">
        <v>0</v>
      </c>
      <c r="S6" s="116">
        <v>0</v>
      </c>
      <c r="U6" s="115">
        <v>-60</v>
      </c>
      <c r="V6" s="116">
        <v>26.41</v>
      </c>
      <c r="W6">
        <v>0</v>
      </c>
      <c r="X6">
        <v>0</v>
      </c>
      <c r="Y6">
        <v>2.23</v>
      </c>
      <c r="Z6">
        <v>24.18</v>
      </c>
      <c r="AA6">
        <v>-60</v>
      </c>
    </row>
    <row r="7" spans="1:27">
      <c r="G7" t="s">
        <v>49</v>
      </c>
      <c r="H7" s="115">
        <v>34.83</v>
      </c>
      <c r="I7" s="88">
        <v>48.37</v>
      </c>
      <c r="J7" s="88">
        <v>0</v>
      </c>
      <c r="K7" s="88">
        <v>0</v>
      </c>
      <c r="L7" s="88">
        <v>5.42</v>
      </c>
      <c r="M7" s="116">
        <v>0</v>
      </c>
      <c r="N7" s="115">
        <v>0</v>
      </c>
      <c r="O7" s="88">
        <v>0</v>
      </c>
      <c r="P7" s="88">
        <v>-70</v>
      </c>
      <c r="Q7" s="88">
        <v>0</v>
      </c>
      <c r="R7" s="88">
        <v>0</v>
      </c>
      <c r="S7" s="116">
        <v>0</v>
      </c>
      <c r="U7" s="115">
        <v>-70</v>
      </c>
      <c r="V7" s="116">
        <v>88.62</v>
      </c>
      <c r="W7">
        <v>34.83</v>
      </c>
      <c r="X7">
        <v>48.37</v>
      </c>
      <c r="Y7">
        <v>5.42</v>
      </c>
      <c r="Z7">
        <v>0</v>
      </c>
      <c r="AA7">
        <v>-70</v>
      </c>
    </row>
    <row r="8" spans="1:27">
      <c r="G8" t="s">
        <v>50</v>
      </c>
      <c r="H8" s="115">
        <v>0</v>
      </c>
      <c r="I8" s="88">
        <v>38.700000000000003</v>
      </c>
      <c r="J8" s="88">
        <v>0</v>
      </c>
      <c r="K8" s="88">
        <v>0</v>
      </c>
      <c r="L8" s="88">
        <v>0</v>
      </c>
      <c r="M8" s="116">
        <v>0</v>
      </c>
      <c r="N8" s="115">
        <v>-30</v>
      </c>
      <c r="O8" s="88">
        <v>0</v>
      </c>
      <c r="P8" s="88">
        <v>-70</v>
      </c>
      <c r="Q8" s="88">
        <v>-50</v>
      </c>
      <c r="R8" s="88">
        <v>-0.5</v>
      </c>
      <c r="S8" s="116">
        <v>0</v>
      </c>
      <c r="U8" s="115">
        <v>-150.5</v>
      </c>
      <c r="V8" s="116">
        <v>38.700000000000003</v>
      </c>
      <c r="W8">
        <v>-30</v>
      </c>
      <c r="X8">
        <v>38.700000000000003</v>
      </c>
      <c r="Y8">
        <v>-0.5</v>
      </c>
      <c r="Z8">
        <v>-50</v>
      </c>
      <c r="AA8">
        <v>-70</v>
      </c>
    </row>
    <row r="9" spans="1:27">
      <c r="G9" t="s">
        <v>51</v>
      </c>
      <c r="H9" s="115">
        <v>30.96</v>
      </c>
      <c r="I9" s="88">
        <v>96.75</v>
      </c>
      <c r="J9" s="88">
        <v>0</v>
      </c>
      <c r="K9" s="88">
        <v>0</v>
      </c>
      <c r="L9" s="88">
        <v>1.94</v>
      </c>
      <c r="M9" s="116">
        <v>0</v>
      </c>
      <c r="N9" s="115">
        <v>0</v>
      </c>
      <c r="O9" s="88">
        <v>0</v>
      </c>
      <c r="P9" s="88">
        <v>-95</v>
      </c>
      <c r="Q9" s="88">
        <v>0</v>
      </c>
      <c r="R9" s="88">
        <v>0</v>
      </c>
      <c r="S9" s="116">
        <v>0</v>
      </c>
      <c r="U9" s="115">
        <v>-95</v>
      </c>
      <c r="V9" s="116">
        <v>129.63999999999999</v>
      </c>
      <c r="W9">
        <v>30.96</v>
      </c>
      <c r="X9">
        <v>96.75</v>
      </c>
      <c r="Y9">
        <v>1.94</v>
      </c>
      <c r="Z9">
        <v>0</v>
      </c>
      <c r="AA9">
        <v>-95</v>
      </c>
    </row>
    <row r="10" spans="1:27">
      <c r="G10" t="s">
        <v>52</v>
      </c>
      <c r="H10" s="115">
        <v>0</v>
      </c>
      <c r="I10" s="88">
        <v>67.72</v>
      </c>
      <c r="J10" s="88">
        <v>0</v>
      </c>
      <c r="K10" s="88">
        <v>0</v>
      </c>
      <c r="L10" s="88">
        <v>1.94</v>
      </c>
      <c r="M10" s="116">
        <v>0</v>
      </c>
      <c r="N10" s="115">
        <v>0</v>
      </c>
      <c r="O10" s="88">
        <v>0</v>
      </c>
      <c r="P10" s="88">
        <v>-35</v>
      </c>
      <c r="Q10" s="88">
        <v>0</v>
      </c>
      <c r="R10" s="88">
        <v>0</v>
      </c>
      <c r="S10" s="116">
        <v>0</v>
      </c>
      <c r="U10" s="115">
        <v>-35</v>
      </c>
      <c r="V10" s="116">
        <v>69.66</v>
      </c>
      <c r="W10">
        <v>0</v>
      </c>
      <c r="X10">
        <v>67.72</v>
      </c>
      <c r="Y10">
        <v>1.94</v>
      </c>
      <c r="Z10">
        <v>0</v>
      </c>
      <c r="AA10">
        <v>-35</v>
      </c>
    </row>
    <row r="11" spans="1:27">
      <c r="G11" t="s">
        <v>53</v>
      </c>
      <c r="H11" s="115">
        <v>46.44</v>
      </c>
      <c r="I11" s="88">
        <v>48.37</v>
      </c>
      <c r="J11" s="88">
        <v>0</v>
      </c>
      <c r="K11" s="88">
        <v>9.68</v>
      </c>
      <c r="L11" s="88">
        <v>0</v>
      </c>
      <c r="M11" s="116">
        <v>0</v>
      </c>
      <c r="N11" s="115">
        <v>0</v>
      </c>
      <c r="O11" s="88">
        <v>0</v>
      </c>
      <c r="P11" s="88">
        <v>-60</v>
      </c>
      <c r="Q11" s="88">
        <v>0</v>
      </c>
      <c r="R11" s="88">
        <v>0</v>
      </c>
      <c r="S11" s="116">
        <v>0</v>
      </c>
      <c r="U11" s="115">
        <v>-60</v>
      </c>
      <c r="V11" s="116">
        <v>104.49</v>
      </c>
      <c r="W11">
        <v>46.44</v>
      </c>
      <c r="X11">
        <v>48.37</v>
      </c>
      <c r="Y11">
        <v>0</v>
      </c>
      <c r="Z11">
        <v>9.68</v>
      </c>
      <c r="AA11">
        <v>-60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0.97</v>
      </c>
      <c r="M12" s="116">
        <v>0</v>
      </c>
      <c r="N12" s="115">
        <v>-3</v>
      </c>
      <c r="O12" s="88">
        <v>0</v>
      </c>
      <c r="P12" s="88">
        <v>-70</v>
      </c>
      <c r="Q12" s="88">
        <v>0</v>
      </c>
      <c r="R12" s="88">
        <v>0</v>
      </c>
      <c r="S12" s="116">
        <v>0</v>
      </c>
      <c r="U12" s="115">
        <v>-73</v>
      </c>
      <c r="V12" s="116">
        <v>0.97</v>
      </c>
      <c r="W12">
        <v>-3</v>
      </c>
      <c r="X12">
        <v>0</v>
      </c>
      <c r="Y12">
        <v>0.97</v>
      </c>
      <c r="Z12">
        <v>0</v>
      </c>
      <c r="AA12">
        <v>-70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5.81</v>
      </c>
      <c r="M13" s="116">
        <v>0</v>
      </c>
      <c r="N13" s="115">
        <v>-39</v>
      </c>
      <c r="O13" s="88">
        <v>-10</v>
      </c>
      <c r="P13" s="88">
        <v>-100</v>
      </c>
      <c r="Q13" s="88">
        <v>-60</v>
      </c>
      <c r="R13" s="88">
        <v>0</v>
      </c>
      <c r="S13" s="116">
        <v>0</v>
      </c>
      <c r="U13" s="115">
        <v>-209</v>
      </c>
      <c r="V13" s="116">
        <v>5.8</v>
      </c>
      <c r="W13">
        <v>-39</v>
      </c>
      <c r="X13">
        <v>-10</v>
      </c>
      <c r="Y13">
        <v>5.81</v>
      </c>
      <c r="Z13">
        <v>-60</v>
      </c>
      <c r="AA13">
        <v>-100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-22</v>
      </c>
      <c r="O14" s="88">
        <v>-10</v>
      </c>
      <c r="P14" s="88">
        <v>-100</v>
      </c>
      <c r="Q14" s="88">
        <v>0</v>
      </c>
      <c r="R14" s="88">
        <v>-2</v>
      </c>
      <c r="S14" s="116">
        <v>0</v>
      </c>
      <c r="U14" s="115">
        <v>-134</v>
      </c>
      <c r="V14" s="116">
        <v>0</v>
      </c>
      <c r="W14">
        <v>-22</v>
      </c>
      <c r="X14">
        <v>-10</v>
      </c>
      <c r="Y14">
        <v>-2</v>
      </c>
      <c r="Z14">
        <v>0</v>
      </c>
      <c r="AA14">
        <v>-100</v>
      </c>
    </row>
    <row r="15" spans="1:27">
      <c r="G15" t="s">
        <v>57</v>
      </c>
      <c r="H15" s="115">
        <v>29.99</v>
      </c>
      <c r="I15" s="88">
        <v>0</v>
      </c>
      <c r="J15" s="88">
        <v>0</v>
      </c>
      <c r="K15" s="88">
        <v>9.68</v>
      </c>
      <c r="L15" s="88">
        <v>0</v>
      </c>
      <c r="M15" s="116">
        <v>0</v>
      </c>
      <c r="N15" s="115">
        <v>0</v>
      </c>
      <c r="O15" s="88">
        <v>-40</v>
      </c>
      <c r="P15" s="88">
        <v>-165</v>
      </c>
      <c r="Q15" s="88">
        <v>0</v>
      </c>
      <c r="R15" s="88">
        <v>0</v>
      </c>
      <c r="S15" s="116">
        <v>0</v>
      </c>
      <c r="U15" s="115">
        <v>-205</v>
      </c>
      <c r="V15" s="116">
        <v>39.67</v>
      </c>
      <c r="W15">
        <v>29.99</v>
      </c>
      <c r="X15">
        <v>-40</v>
      </c>
      <c r="Y15">
        <v>0</v>
      </c>
      <c r="Z15">
        <v>9.68</v>
      </c>
      <c r="AA15">
        <v>-165</v>
      </c>
    </row>
    <row r="16" spans="1:27">
      <c r="G16" t="s">
        <v>58</v>
      </c>
      <c r="H16" s="115">
        <v>29.99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-15</v>
      </c>
      <c r="P16" s="88">
        <v>-100</v>
      </c>
      <c r="Q16" s="88">
        <v>0</v>
      </c>
      <c r="R16" s="88">
        <v>0</v>
      </c>
      <c r="S16" s="116">
        <v>0</v>
      </c>
      <c r="U16" s="115">
        <v>-115</v>
      </c>
      <c r="V16" s="116">
        <v>29.99</v>
      </c>
      <c r="W16">
        <v>29.99</v>
      </c>
      <c r="X16">
        <v>-15</v>
      </c>
      <c r="Y16">
        <v>0</v>
      </c>
      <c r="Z16">
        <v>0</v>
      </c>
      <c r="AA16">
        <v>-100</v>
      </c>
    </row>
    <row r="17" spans="7:27">
      <c r="G17" t="s">
        <v>59</v>
      </c>
      <c r="H17" s="115">
        <v>11.61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-50</v>
      </c>
      <c r="P17" s="88">
        <v>-130</v>
      </c>
      <c r="Q17" s="88">
        <v>0</v>
      </c>
      <c r="R17" s="88">
        <v>0</v>
      </c>
      <c r="S17" s="116">
        <v>0</v>
      </c>
      <c r="U17" s="115">
        <v>-180</v>
      </c>
      <c r="V17" s="116">
        <v>11.61</v>
      </c>
      <c r="W17">
        <v>11.61</v>
      </c>
      <c r="X17">
        <v>-50</v>
      </c>
      <c r="Y17">
        <v>0</v>
      </c>
      <c r="Z17">
        <v>0</v>
      </c>
      <c r="AA17">
        <v>-130</v>
      </c>
    </row>
    <row r="18" spans="7:27">
      <c r="G18" t="s">
        <v>60</v>
      </c>
      <c r="H18" s="115">
        <v>29.03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-55</v>
      </c>
      <c r="P18" s="88">
        <v>-100</v>
      </c>
      <c r="Q18" s="88">
        <v>-60</v>
      </c>
      <c r="R18" s="88">
        <v>0</v>
      </c>
      <c r="S18" s="116">
        <v>0</v>
      </c>
      <c r="U18" s="115">
        <v>-215</v>
      </c>
      <c r="V18" s="116">
        <v>29.02</v>
      </c>
      <c r="W18">
        <v>29.03</v>
      </c>
      <c r="X18">
        <v>-55</v>
      </c>
      <c r="Y18">
        <v>0</v>
      </c>
      <c r="Z18">
        <v>-60</v>
      </c>
      <c r="AA18">
        <v>-100</v>
      </c>
    </row>
    <row r="19" spans="7:27">
      <c r="G19" t="s">
        <v>61</v>
      </c>
      <c r="H19" s="115">
        <v>101.59</v>
      </c>
      <c r="I19" s="88">
        <v>0</v>
      </c>
      <c r="J19" s="88">
        <v>0</v>
      </c>
      <c r="K19" s="88">
        <v>0</v>
      </c>
      <c r="L19" s="88">
        <v>3.87</v>
      </c>
      <c r="M19" s="116">
        <v>0</v>
      </c>
      <c r="N19" s="115">
        <v>0</v>
      </c>
      <c r="O19" s="88">
        <v>-75</v>
      </c>
      <c r="P19" s="88">
        <v>-130</v>
      </c>
      <c r="Q19" s="88">
        <v>0</v>
      </c>
      <c r="R19" s="88">
        <v>0</v>
      </c>
      <c r="S19" s="116">
        <v>0</v>
      </c>
      <c r="U19" s="115">
        <v>-205</v>
      </c>
      <c r="V19" s="116">
        <v>105.46</v>
      </c>
      <c r="W19">
        <v>101.59</v>
      </c>
      <c r="X19">
        <v>-75</v>
      </c>
      <c r="Y19">
        <v>3.87</v>
      </c>
      <c r="Z19">
        <v>0</v>
      </c>
      <c r="AA19">
        <v>-130</v>
      </c>
    </row>
    <row r="20" spans="7:27">
      <c r="G20" t="s">
        <v>62</v>
      </c>
      <c r="H20" s="115">
        <v>57.08</v>
      </c>
      <c r="I20" s="88">
        <v>0</v>
      </c>
      <c r="J20" s="88">
        <v>0</v>
      </c>
      <c r="K20" s="88">
        <v>9.68</v>
      </c>
      <c r="L20" s="88">
        <v>0</v>
      </c>
      <c r="M20" s="116">
        <v>0</v>
      </c>
      <c r="N20" s="115">
        <v>0</v>
      </c>
      <c r="O20" s="88">
        <v>-95</v>
      </c>
      <c r="P20" s="88">
        <v>-130</v>
      </c>
      <c r="Q20" s="88">
        <v>0</v>
      </c>
      <c r="R20" s="88">
        <v>-3</v>
      </c>
      <c r="S20" s="116">
        <v>0</v>
      </c>
      <c r="U20" s="115">
        <v>-228</v>
      </c>
      <c r="V20" s="116">
        <v>66.760000000000005</v>
      </c>
      <c r="W20">
        <v>57.08</v>
      </c>
      <c r="X20">
        <v>-95</v>
      </c>
      <c r="Y20">
        <v>-3</v>
      </c>
      <c r="Z20">
        <v>9.68</v>
      </c>
      <c r="AA20">
        <v>-130</v>
      </c>
    </row>
    <row r="21" spans="7:27">
      <c r="G21" t="s">
        <v>63</v>
      </c>
      <c r="H21" s="115">
        <v>75.47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-118</v>
      </c>
      <c r="P21" s="88">
        <v>-180</v>
      </c>
      <c r="Q21" s="88">
        <v>0</v>
      </c>
      <c r="R21" s="88">
        <v>0</v>
      </c>
      <c r="S21" s="116">
        <v>0</v>
      </c>
      <c r="U21" s="115">
        <v>-298</v>
      </c>
      <c r="V21" s="116">
        <v>75.459999999999994</v>
      </c>
      <c r="W21">
        <v>75.47</v>
      </c>
      <c r="X21">
        <v>-118</v>
      </c>
      <c r="Y21">
        <v>0</v>
      </c>
      <c r="Z21">
        <v>0</v>
      </c>
      <c r="AA21">
        <v>-180</v>
      </c>
    </row>
    <row r="22" spans="7:27">
      <c r="G22" t="s">
        <v>64</v>
      </c>
      <c r="H22" s="115">
        <v>9.68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-80</v>
      </c>
      <c r="P22" s="88">
        <v>-110</v>
      </c>
      <c r="Q22" s="88">
        <v>0</v>
      </c>
      <c r="R22" s="88">
        <v>0</v>
      </c>
      <c r="S22" s="116">
        <v>0</v>
      </c>
      <c r="U22" s="115">
        <v>-190</v>
      </c>
      <c r="V22" s="116">
        <v>9.68</v>
      </c>
      <c r="W22">
        <v>9.68</v>
      </c>
      <c r="X22">
        <v>-80</v>
      </c>
      <c r="Y22">
        <v>0</v>
      </c>
      <c r="Z22">
        <v>0</v>
      </c>
      <c r="AA22">
        <v>-110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-25</v>
      </c>
      <c r="O23" s="88">
        <v>-60</v>
      </c>
      <c r="P23" s="88">
        <v>-150</v>
      </c>
      <c r="Q23" s="88">
        <v>-60</v>
      </c>
      <c r="R23" s="88">
        <v>0</v>
      </c>
      <c r="S23" s="116">
        <v>0</v>
      </c>
      <c r="U23" s="115">
        <v>-295</v>
      </c>
      <c r="V23" s="116">
        <v>0</v>
      </c>
      <c r="W23">
        <v>-25</v>
      </c>
      <c r="X23">
        <v>-60</v>
      </c>
      <c r="Y23">
        <v>0</v>
      </c>
      <c r="Z23">
        <v>-60</v>
      </c>
      <c r="AA23">
        <v>-150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-70</v>
      </c>
      <c r="P24" s="88">
        <v>-150</v>
      </c>
      <c r="Q24" s="88">
        <v>0</v>
      </c>
      <c r="R24" s="88">
        <v>0</v>
      </c>
      <c r="S24" s="116">
        <v>0</v>
      </c>
      <c r="U24" s="115">
        <v>-220</v>
      </c>
      <c r="V24" s="116">
        <v>0</v>
      </c>
      <c r="W24">
        <v>0</v>
      </c>
      <c r="X24">
        <v>-70</v>
      </c>
      <c r="Y24">
        <v>0</v>
      </c>
      <c r="Z24">
        <v>0</v>
      </c>
      <c r="AA24">
        <v>-150</v>
      </c>
    </row>
    <row r="25" spans="7:27">
      <c r="G25" t="s">
        <v>67</v>
      </c>
      <c r="H25" s="115">
        <v>51.28</v>
      </c>
      <c r="I25" s="88">
        <v>0</v>
      </c>
      <c r="J25" s="88">
        <v>0</v>
      </c>
      <c r="K25" s="88">
        <v>9.68</v>
      </c>
      <c r="L25" s="88">
        <v>6.77</v>
      </c>
      <c r="M25" s="116">
        <v>0</v>
      </c>
      <c r="N25" s="115">
        <v>0</v>
      </c>
      <c r="O25" s="88">
        <v>-70</v>
      </c>
      <c r="P25" s="88">
        <v>-120</v>
      </c>
      <c r="Q25" s="88">
        <v>0</v>
      </c>
      <c r="R25" s="88">
        <v>0</v>
      </c>
      <c r="S25" s="116">
        <v>0</v>
      </c>
      <c r="U25" s="115">
        <v>-190</v>
      </c>
      <c r="V25" s="116">
        <v>67.72</v>
      </c>
      <c r="W25">
        <v>51.28</v>
      </c>
      <c r="X25">
        <v>-70</v>
      </c>
      <c r="Y25">
        <v>6.77</v>
      </c>
      <c r="Z25">
        <v>9.68</v>
      </c>
      <c r="AA25">
        <v>-120</v>
      </c>
    </row>
    <row r="26" spans="7:27">
      <c r="G26" t="s">
        <v>68</v>
      </c>
      <c r="H26" s="115">
        <v>24.19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-120</v>
      </c>
      <c r="Q26" s="88">
        <v>0</v>
      </c>
      <c r="R26" s="88">
        <v>0</v>
      </c>
      <c r="S26" s="116">
        <v>0</v>
      </c>
      <c r="U26" s="115">
        <v>-120</v>
      </c>
      <c r="V26" s="116">
        <v>24.19</v>
      </c>
      <c r="W26">
        <v>24.19</v>
      </c>
      <c r="X26">
        <v>0</v>
      </c>
      <c r="Y26">
        <v>0</v>
      </c>
      <c r="Z26">
        <v>0</v>
      </c>
      <c r="AA26">
        <v>-120</v>
      </c>
    </row>
    <row r="27" spans="7:27">
      <c r="G27" t="s">
        <v>69</v>
      </c>
      <c r="H27" s="115">
        <v>85.14</v>
      </c>
      <c r="I27" s="88">
        <v>0</v>
      </c>
      <c r="J27" s="88">
        <v>0</v>
      </c>
      <c r="K27" s="88">
        <v>0</v>
      </c>
      <c r="L27" s="88">
        <v>3.87</v>
      </c>
      <c r="M27" s="116">
        <v>0</v>
      </c>
      <c r="N27" s="115">
        <v>0</v>
      </c>
      <c r="O27" s="88">
        <v>-60</v>
      </c>
      <c r="P27" s="88">
        <v>-145</v>
      </c>
      <c r="Q27" s="88">
        <v>-55</v>
      </c>
      <c r="R27" s="88">
        <v>0</v>
      </c>
      <c r="S27" s="116">
        <v>0</v>
      </c>
      <c r="U27" s="115">
        <v>-260</v>
      </c>
      <c r="V27" s="116">
        <v>89.01</v>
      </c>
      <c r="W27">
        <v>85.14</v>
      </c>
      <c r="X27">
        <v>-60</v>
      </c>
      <c r="Y27">
        <v>3.87</v>
      </c>
      <c r="Z27">
        <v>-55</v>
      </c>
      <c r="AA27">
        <v>-145</v>
      </c>
    </row>
    <row r="28" spans="7:27">
      <c r="G28" t="s">
        <v>70</v>
      </c>
      <c r="H28" s="115">
        <v>72.56</v>
      </c>
      <c r="I28" s="88">
        <v>0</v>
      </c>
      <c r="J28" s="88">
        <v>0</v>
      </c>
      <c r="K28" s="88">
        <v>0</v>
      </c>
      <c r="L28" s="88">
        <v>3.87</v>
      </c>
      <c r="M28" s="116">
        <v>0</v>
      </c>
      <c r="N28" s="115">
        <v>0</v>
      </c>
      <c r="O28" s="88">
        <v>-35</v>
      </c>
      <c r="P28" s="88">
        <v>-60</v>
      </c>
      <c r="Q28" s="88">
        <v>0</v>
      </c>
      <c r="R28" s="88">
        <v>0</v>
      </c>
      <c r="S28" s="116">
        <v>0</v>
      </c>
      <c r="U28" s="115">
        <v>-95</v>
      </c>
      <c r="V28" s="116">
        <v>76.430000000000007</v>
      </c>
      <c r="W28">
        <v>72.56</v>
      </c>
      <c r="X28">
        <v>-35</v>
      </c>
      <c r="Y28">
        <v>3.87</v>
      </c>
      <c r="Z28">
        <v>0</v>
      </c>
      <c r="AA28">
        <v>-60</v>
      </c>
    </row>
    <row r="29" spans="7:27">
      <c r="G29" t="s">
        <v>71</v>
      </c>
      <c r="H29" s="115">
        <v>57.08</v>
      </c>
      <c r="I29" s="88">
        <v>0</v>
      </c>
      <c r="J29" s="88">
        <v>0</v>
      </c>
      <c r="K29" s="88">
        <v>24.19</v>
      </c>
      <c r="L29" s="88">
        <v>1.94</v>
      </c>
      <c r="M29" s="116">
        <v>0</v>
      </c>
      <c r="N29" s="115">
        <v>0</v>
      </c>
      <c r="O29" s="88">
        <v>-80</v>
      </c>
      <c r="P29" s="88">
        <v>-125</v>
      </c>
      <c r="Q29" s="88">
        <v>0</v>
      </c>
      <c r="R29" s="88">
        <v>0</v>
      </c>
      <c r="S29" s="116">
        <v>0</v>
      </c>
      <c r="U29" s="115">
        <v>-205</v>
      </c>
      <c r="V29" s="116">
        <v>83.2</v>
      </c>
      <c r="W29">
        <v>57.08</v>
      </c>
      <c r="X29">
        <v>-80</v>
      </c>
      <c r="Y29">
        <v>1.94</v>
      </c>
      <c r="Z29">
        <v>24.19</v>
      </c>
      <c r="AA29">
        <v>-125</v>
      </c>
    </row>
    <row r="30" spans="7:27">
      <c r="G30" t="s">
        <v>72</v>
      </c>
      <c r="H30" s="115">
        <v>34.83</v>
      </c>
      <c r="I30" s="88">
        <v>0</v>
      </c>
      <c r="J30" s="88">
        <v>0</v>
      </c>
      <c r="K30" s="88">
        <v>0</v>
      </c>
      <c r="L30" s="88">
        <v>3.87</v>
      </c>
      <c r="M30" s="116">
        <v>0</v>
      </c>
      <c r="N30" s="115">
        <v>0</v>
      </c>
      <c r="O30" s="88">
        <v>-50</v>
      </c>
      <c r="P30" s="88">
        <v>-100</v>
      </c>
      <c r="Q30" s="88">
        <v>-50</v>
      </c>
      <c r="R30" s="88">
        <v>0</v>
      </c>
      <c r="S30" s="116">
        <v>0</v>
      </c>
      <c r="U30" s="115">
        <v>-200</v>
      </c>
      <c r="V30" s="116">
        <v>38.700000000000003</v>
      </c>
      <c r="W30">
        <v>34.83</v>
      </c>
      <c r="X30">
        <v>-50</v>
      </c>
      <c r="Y30">
        <v>3.87</v>
      </c>
      <c r="Z30">
        <v>-50</v>
      </c>
      <c r="AA30">
        <v>-100</v>
      </c>
    </row>
    <row r="31" spans="7:27">
      <c r="G31" t="s">
        <v>73</v>
      </c>
      <c r="H31" s="115">
        <v>66.75</v>
      </c>
      <c r="I31" s="88">
        <v>0</v>
      </c>
      <c r="J31" s="88">
        <v>0</v>
      </c>
      <c r="K31" s="88">
        <v>24.19</v>
      </c>
      <c r="L31" s="88">
        <v>2.42</v>
      </c>
      <c r="M31" s="116">
        <v>0</v>
      </c>
      <c r="N31" s="115">
        <v>0</v>
      </c>
      <c r="O31" s="88">
        <v>-20</v>
      </c>
      <c r="P31" s="88">
        <v>-220</v>
      </c>
      <c r="Q31" s="88">
        <v>0</v>
      </c>
      <c r="R31" s="88">
        <v>0</v>
      </c>
      <c r="S31" s="116">
        <v>0</v>
      </c>
      <c r="U31" s="115">
        <v>-240</v>
      </c>
      <c r="V31" s="116">
        <v>93.36</v>
      </c>
      <c r="W31">
        <v>66.75</v>
      </c>
      <c r="X31">
        <v>-20</v>
      </c>
      <c r="Y31">
        <v>2.42</v>
      </c>
      <c r="Z31">
        <v>24.19</v>
      </c>
      <c r="AA31">
        <v>-220</v>
      </c>
    </row>
    <row r="32" spans="7:27">
      <c r="G32" t="s">
        <v>74</v>
      </c>
      <c r="H32" s="115">
        <v>72.56</v>
      </c>
      <c r="I32" s="88">
        <v>0</v>
      </c>
      <c r="J32" s="88">
        <v>0</v>
      </c>
      <c r="K32" s="88">
        <v>24.19</v>
      </c>
      <c r="L32" s="88">
        <v>0</v>
      </c>
      <c r="M32" s="116">
        <v>0</v>
      </c>
      <c r="N32" s="115">
        <v>0</v>
      </c>
      <c r="O32" s="88">
        <v>-30</v>
      </c>
      <c r="P32" s="88">
        <v>-130</v>
      </c>
      <c r="Q32" s="88">
        <v>0</v>
      </c>
      <c r="R32" s="88">
        <v>-4</v>
      </c>
      <c r="S32" s="116">
        <v>0</v>
      </c>
      <c r="U32" s="115">
        <v>-164</v>
      </c>
      <c r="V32" s="116">
        <v>96.75</v>
      </c>
      <c r="W32">
        <v>72.56</v>
      </c>
      <c r="X32">
        <v>-30</v>
      </c>
      <c r="Y32">
        <v>-4</v>
      </c>
      <c r="Z32">
        <v>24.19</v>
      </c>
      <c r="AA32">
        <v>-130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24.19</v>
      </c>
      <c r="L33" s="88">
        <v>0</v>
      </c>
      <c r="M33" s="116">
        <v>0</v>
      </c>
      <c r="N33" s="115">
        <v>-13</v>
      </c>
      <c r="O33" s="88">
        <v>-35</v>
      </c>
      <c r="P33" s="88">
        <v>-130</v>
      </c>
      <c r="Q33" s="88">
        <v>0</v>
      </c>
      <c r="R33" s="88">
        <v>0</v>
      </c>
      <c r="S33" s="116">
        <v>0</v>
      </c>
      <c r="U33" s="115">
        <v>-178</v>
      </c>
      <c r="V33" s="116">
        <v>24.19</v>
      </c>
      <c r="W33">
        <v>-13</v>
      </c>
      <c r="X33">
        <v>-35</v>
      </c>
      <c r="Y33">
        <v>0</v>
      </c>
      <c r="Z33">
        <v>24.19</v>
      </c>
      <c r="AA33">
        <v>-130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24.19</v>
      </c>
      <c r="L34" s="88">
        <v>0</v>
      </c>
      <c r="M34" s="116">
        <v>0</v>
      </c>
      <c r="N34" s="115">
        <v>0</v>
      </c>
      <c r="O34" s="88">
        <v>-100</v>
      </c>
      <c r="P34" s="88">
        <v>-130</v>
      </c>
      <c r="Q34" s="88">
        <v>0</v>
      </c>
      <c r="R34" s="88">
        <v>0</v>
      </c>
      <c r="S34" s="116">
        <v>0</v>
      </c>
      <c r="U34" s="115">
        <v>-230</v>
      </c>
      <c r="V34" s="116">
        <v>24.19</v>
      </c>
      <c r="W34">
        <v>0</v>
      </c>
      <c r="X34">
        <v>-100</v>
      </c>
      <c r="Y34">
        <v>0</v>
      </c>
      <c r="Z34">
        <v>24.19</v>
      </c>
      <c r="AA34">
        <v>-130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-69</v>
      </c>
      <c r="O35" s="88">
        <v>-25</v>
      </c>
      <c r="P35" s="88">
        <v>-50</v>
      </c>
      <c r="Q35" s="88">
        <v>-20</v>
      </c>
      <c r="R35" s="88">
        <v>0</v>
      </c>
      <c r="S35" s="116">
        <v>0</v>
      </c>
      <c r="U35" s="115">
        <v>-164</v>
      </c>
      <c r="V35" s="116">
        <v>0</v>
      </c>
      <c r="W35">
        <v>-69</v>
      </c>
      <c r="X35">
        <v>-25</v>
      </c>
      <c r="Y35">
        <v>0</v>
      </c>
      <c r="Z35">
        <v>-20</v>
      </c>
      <c r="AA35">
        <v>-50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24.19</v>
      </c>
      <c r="L36" s="88">
        <v>0</v>
      </c>
      <c r="M36" s="116">
        <v>0</v>
      </c>
      <c r="N36" s="115">
        <v>-42</v>
      </c>
      <c r="O36" s="88">
        <v>-30</v>
      </c>
      <c r="P36" s="88">
        <v>-50</v>
      </c>
      <c r="Q36" s="88">
        <v>0</v>
      </c>
      <c r="R36" s="88">
        <v>0</v>
      </c>
      <c r="S36" s="116">
        <v>0</v>
      </c>
      <c r="U36" s="115">
        <v>-122</v>
      </c>
      <c r="V36" s="116">
        <v>24.19</v>
      </c>
      <c r="W36">
        <v>-42</v>
      </c>
      <c r="X36">
        <v>-30</v>
      </c>
      <c r="Y36">
        <v>0</v>
      </c>
      <c r="Z36">
        <v>24.19</v>
      </c>
      <c r="AA36">
        <v>-50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24.19</v>
      </c>
      <c r="L37" s="88">
        <v>6.77</v>
      </c>
      <c r="M37" s="116">
        <v>0</v>
      </c>
      <c r="N37" s="115">
        <v>-80</v>
      </c>
      <c r="O37" s="88">
        <v>-25</v>
      </c>
      <c r="P37" s="88">
        <v>-122</v>
      </c>
      <c r="Q37" s="88">
        <v>0</v>
      </c>
      <c r="R37" s="88">
        <v>0</v>
      </c>
      <c r="S37" s="116">
        <v>0</v>
      </c>
      <c r="U37" s="115">
        <v>-227</v>
      </c>
      <c r="V37" s="116">
        <v>30.96</v>
      </c>
      <c r="W37">
        <v>-80</v>
      </c>
      <c r="X37">
        <v>-25</v>
      </c>
      <c r="Y37">
        <v>6.77</v>
      </c>
      <c r="Z37">
        <v>24.19</v>
      </c>
      <c r="AA37">
        <v>-122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24.19</v>
      </c>
      <c r="L38" s="88">
        <v>0</v>
      </c>
      <c r="M38" s="116">
        <v>0</v>
      </c>
      <c r="N38" s="115">
        <v>-22</v>
      </c>
      <c r="O38" s="88">
        <v>-115</v>
      </c>
      <c r="P38" s="88">
        <v>-60</v>
      </c>
      <c r="Q38" s="88">
        <v>0</v>
      </c>
      <c r="R38" s="88">
        <v>0</v>
      </c>
      <c r="S38" s="116">
        <v>0</v>
      </c>
      <c r="U38" s="115">
        <v>-197</v>
      </c>
      <c r="V38" s="116">
        <v>24.19</v>
      </c>
      <c r="W38">
        <v>-22</v>
      </c>
      <c r="X38">
        <v>-115</v>
      </c>
      <c r="Y38">
        <v>0</v>
      </c>
      <c r="Z38">
        <v>24.19</v>
      </c>
      <c r="AA38">
        <v>-60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-87</v>
      </c>
      <c r="O39" s="88">
        <v>-155</v>
      </c>
      <c r="P39" s="88">
        <v>-50</v>
      </c>
      <c r="Q39" s="88">
        <v>0</v>
      </c>
      <c r="R39" s="88">
        <v>0</v>
      </c>
      <c r="S39" s="116">
        <v>0</v>
      </c>
      <c r="U39" s="115">
        <v>-292</v>
      </c>
      <c r="V39" s="116">
        <v>0</v>
      </c>
      <c r="W39">
        <v>-87</v>
      </c>
      <c r="X39">
        <v>-155</v>
      </c>
      <c r="Y39">
        <v>0</v>
      </c>
      <c r="Z39">
        <v>0</v>
      </c>
      <c r="AA39">
        <v>-50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1.94</v>
      </c>
      <c r="M40" s="116">
        <v>0</v>
      </c>
      <c r="N40" s="115">
        <v>-57</v>
      </c>
      <c r="O40" s="88">
        <v>-120</v>
      </c>
      <c r="P40" s="88">
        <v>-80</v>
      </c>
      <c r="Q40" s="88">
        <v>0</v>
      </c>
      <c r="R40" s="88">
        <v>0</v>
      </c>
      <c r="S40" s="116">
        <v>0</v>
      </c>
      <c r="U40" s="115">
        <v>-257</v>
      </c>
      <c r="V40" s="116">
        <v>1.94</v>
      </c>
      <c r="W40">
        <v>-57</v>
      </c>
      <c r="X40">
        <v>-120</v>
      </c>
      <c r="Y40">
        <v>1.94</v>
      </c>
      <c r="Z40">
        <v>0</v>
      </c>
      <c r="AA40">
        <v>-80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1.94</v>
      </c>
      <c r="M41" s="116">
        <v>0</v>
      </c>
      <c r="N41" s="115">
        <v>-79</v>
      </c>
      <c r="O41" s="88">
        <v>-100</v>
      </c>
      <c r="P41" s="88">
        <v>-110</v>
      </c>
      <c r="Q41" s="88">
        <v>0</v>
      </c>
      <c r="R41" s="88">
        <v>0</v>
      </c>
      <c r="S41" s="116">
        <v>0</v>
      </c>
      <c r="U41" s="115">
        <v>-289</v>
      </c>
      <c r="V41" s="116">
        <v>1.94</v>
      </c>
      <c r="W41">
        <v>-79</v>
      </c>
      <c r="X41">
        <v>-100</v>
      </c>
      <c r="Y41">
        <v>1.94</v>
      </c>
      <c r="Z41">
        <v>0</v>
      </c>
      <c r="AA41">
        <v>-110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24.19</v>
      </c>
      <c r="L42" s="88">
        <v>2.9</v>
      </c>
      <c r="M42" s="116">
        <v>0</v>
      </c>
      <c r="N42" s="115">
        <v>-65</v>
      </c>
      <c r="O42" s="88">
        <v>-100</v>
      </c>
      <c r="P42" s="88">
        <v>-100</v>
      </c>
      <c r="Q42" s="88">
        <v>0</v>
      </c>
      <c r="R42" s="88">
        <v>0</v>
      </c>
      <c r="S42" s="116">
        <v>0</v>
      </c>
      <c r="U42" s="115">
        <v>-265</v>
      </c>
      <c r="V42" s="116">
        <v>27.09</v>
      </c>
      <c r="W42">
        <v>-65</v>
      </c>
      <c r="X42">
        <v>-100</v>
      </c>
      <c r="Y42">
        <v>2.9</v>
      </c>
      <c r="Z42">
        <v>24.19</v>
      </c>
      <c r="AA42">
        <v>-100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17.8</v>
      </c>
      <c r="M43" s="116">
        <v>0</v>
      </c>
      <c r="N43" s="115">
        <v>-71</v>
      </c>
      <c r="O43" s="88">
        <v>-133</v>
      </c>
      <c r="P43" s="88">
        <v>-210</v>
      </c>
      <c r="Q43" s="88">
        <v>0</v>
      </c>
      <c r="R43" s="88">
        <v>0</v>
      </c>
      <c r="S43" s="116">
        <v>0</v>
      </c>
      <c r="U43" s="115">
        <v>-414</v>
      </c>
      <c r="V43" s="116">
        <v>17.8</v>
      </c>
      <c r="W43">
        <v>-71</v>
      </c>
      <c r="X43">
        <v>-133</v>
      </c>
      <c r="Y43">
        <v>17.8</v>
      </c>
      <c r="Z43">
        <v>0</v>
      </c>
      <c r="AA43">
        <v>-210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10.64</v>
      </c>
      <c r="M44" s="116">
        <v>0</v>
      </c>
      <c r="N44" s="115">
        <v>-30</v>
      </c>
      <c r="O44" s="88">
        <v>-125</v>
      </c>
      <c r="P44" s="88">
        <v>-120</v>
      </c>
      <c r="Q44" s="88">
        <v>0</v>
      </c>
      <c r="R44" s="88">
        <v>0</v>
      </c>
      <c r="S44" s="116">
        <v>0</v>
      </c>
      <c r="U44" s="115">
        <v>-275</v>
      </c>
      <c r="V44" s="116">
        <v>10.64</v>
      </c>
      <c r="W44">
        <v>-30</v>
      </c>
      <c r="X44">
        <v>-125</v>
      </c>
      <c r="Y44">
        <v>10.64</v>
      </c>
      <c r="Z44">
        <v>0</v>
      </c>
      <c r="AA44">
        <v>-120</v>
      </c>
    </row>
    <row r="45" spans="7:27">
      <c r="G45" t="s">
        <v>87</v>
      </c>
      <c r="H45" s="115">
        <v>12.58</v>
      </c>
      <c r="I45" s="88">
        <v>0</v>
      </c>
      <c r="J45" s="88">
        <v>0</v>
      </c>
      <c r="K45" s="88">
        <v>24.18</v>
      </c>
      <c r="L45" s="88">
        <v>12.58</v>
      </c>
      <c r="M45" s="116">
        <v>0</v>
      </c>
      <c r="N45" s="115">
        <v>0</v>
      </c>
      <c r="O45" s="88">
        <v>-90</v>
      </c>
      <c r="P45" s="88">
        <v>-50</v>
      </c>
      <c r="Q45" s="88">
        <v>0</v>
      </c>
      <c r="R45" s="88">
        <v>0</v>
      </c>
      <c r="S45" s="116">
        <v>0</v>
      </c>
      <c r="U45" s="115">
        <v>-140</v>
      </c>
      <c r="V45" s="116">
        <v>49.34</v>
      </c>
      <c r="W45">
        <v>12.58</v>
      </c>
      <c r="X45">
        <v>-90</v>
      </c>
      <c r="Y45">
        <v>12.58</v>
      </c>
      <c r="Z45">
        <v>24.18</v>
      </c>
      <c r="AA45">
        <v>-50</v>
      </c>
    </row>
    <row r="46" spans="7:27">
      <c r="G46" t="s">
        <v>88</v>
      </c>
      <c r="H46" s="115">
        <v>23.22</v>
      </c>
      <c r="I46" s="88">
        <v>0</v>
      </c>
      <c r="J46" s="88">
        <v>0</v>
      </c>
      <c r="K46" s="88">
        <v>24.19</v>
      </c>
      <c r="L46" s="88">
        <v>11.61</v>
      </c>
      <c r="M46" s="116">
        <v>0</v>
      </c>
      <c r="N46" s="115">
        <v>0</v>
      </c>
      <c r="O46" s="88">
        <v>-80</v>
      </c>
      <c r="P46" s="88">
        <v>-60</v>
      </c>
      <c r="Q46" s="88">
        <v>0</v>
      </c>
      <c r="R46" s="88">
        <v>0</v>
      </c>
      <c r="S46" s="116">
        <v>0</v>
      </c>
      <c r="U46" s="115">
        <v>-140</v>
      </c>
      <c r="V46" s="116">
        <v>59.02</v>
      </c>
      <c r="W46">
        <v>23.22</v>
      </c>
      <c r="X46">
        <v>-80</v>
      </c>
      <c r="Y46">
        <v>11.61</v>
      </c>
      <c r="Z46">
        <v>24.19</v>
      </c>
      <c r="AA46">
        <v>-60</v>
      </c>
    </row>
    <row r="47" spans="7:27">
      <c r="G47" t="s">
        <v>89</v>
      </c>
      <c r="H47" s="115">
        <v>44.51</v>
      </c>
      <c r="I47" s="88">
        <v>0</v>
      </c>
      <c r="J47" s="88">
        <v>0</v>
      </c>
      <c r="K47" s="88">
        <v>0</v>
      </c>
      <c r="L47" s="88">
        <v>13.06</v>
      </c>
      <c r="M47" s="116">
        <v>0</v>
      </c>
      <c r="N47" s="115">
        <v>0</v>
      </c>
      <c r="O47" s="88">
        <v>-60</v>
      </c>
      <c r="P47" s="88">
        <v>-60</v>
      </c>
      <c r="Q47" s="88">
        <v>0</v>
      </c>
      <c r="R47" s="88">
        <v>0</v>
      </c>
      <c r="S47" s="116">
        <v>0</v>
      </c>
      <c r="U47" s="115">
        <v>-120</v>
      </c>
      <c r="V47" s="116">
        <v>57.57</v>
      </c>
      <c r="W47">
        <v>44.51</v>
      </c>
      <c r="X47">
        <v>-60</v>
      </c>
      <c r="Y47">
        <v>13.06</v>
      </c>
      <c r="Z47">
        <v>0</v>
      </c>
      <c r="AA47">
        <v>-60</v>
      </c>
    </row>
    <row r="48" spans="7:27">
      <c r="G48" t="s">
        <v>90</v>
      </c>
      <c r="H48" s="115">
        <v>16.45</v>
      </c>
      <c r="I48" s="88">
        <v>0</v>
      </c>
      <c r="J48" s="88">
        <v>0</v>
      </c>
      <c r="K48" s="88">
        <v>0</v>
      </c>
      <c r="L48" s="88">
        <v>13.06</v>
      </c>
      <c r="M48" s="116">
        <v>0</v>
      </c>
      <c r="N48" s="115">
        <v>0</v>
      </c>
      <c r="O48" s="88">
        <v>-35</v>
      </c>
      <c r="P48" s="88">
        <v>-35</v>
      </c>
      <c r="Q48" s="88">
        <v>0</v>
      </c>
      <c r="R48" s="88">
        <v>0</v>
      </c>
      <c r="S48" s="116">
        <v>0</v>
      </c>
      <c r="U48" s="115">
        <v>-70</v>
      </c>
      <c r="V48" s="116">
        <v>29.51</v>
      </c>
      <c r="W48">
        <v>16.45</v>
      </c>
      <c r="X48">
        <v>-35</v>
      </c>
      <c r="Y48">
        <v>13.06</v>
      </c>
      <c r="Z48">
        <v>0</v>
      </c>
      <c r="AA48">
        <v>-35</v>
      </c>
    </row>
    <row r="49" spans="7:27">
      <c r="G49" t="s">
        <v>91</v>
      </c>
      <c r="H49" s="115">
        <v>68.69</v>
      </c>
      <c r="I49" s="88">
        <v>0</v>
      </c>
      <c r="J49" s="88">
        <v>0</v>
      </c>
      <c r="K49" s="88">
        <v>0</v>
      </c>
      <c r="L49" s="88">
        <v>16.93</v>
      </c>
      <c r="M49" s="116">
        <v>0</v>
      </c>
      <c r="N49" s="115">
        <v>0</v>
      </c>
      <c r="O49" s="88">
        <v>-18</v>
      </c>
      <c r="P49" s="88">
        <v>-125</v>
      </c>
      <c r="Q49" s="88">
        <v>0</v>
      </c>
      <c r="R49" s="88">
        <v>0</v>
      </c>
      <c r="S49" s="116">
        <v>0</v>
      </c>
      <c r="U49" s="115">
        <v>-143</v>
      </c>
      <c r="V49" s="116">
        <v>85.62</v>
      </c>
      <c r="W49">
        <v>68.69</v>
      </c>
      <c r="X49">
        <v>-18</v>
      </c>
      <c r="Y49">
        <v>16.93</v>
      </c>
      <c r="Z49">
        <v>0</v>
      </c>
      <c r="AA49">
        <v>-125</v>
      </c>
    </row>
    <row r="50" spans="7:27">
      <c r="G50" t="s">
        <v>92</v>
      </c>
      <c r="H50" s="115">
        <v>37.729999999999997</v>
      </c>
      <c r="I50" s="88">
        <v>0</v>
      </c>
      <c r="J50" s="88">
        <v>0</v>
      </c>
      <c r="K50" s="88">
        <v>24.19</v>
      </c>
      <c r="L50" s="88">
        <v>10.35</v>
      </c>
      <c r="M50" s="116">
        <v>0</v>
      </c>
      <c r="N50" s="115">
        <v>0</v>
      </c>
      <c r="O50" s="88">
        <v>-10</v>
      </c>
      <c r="P50" s="88">
        <v>-115</v>
      </c>
      <c r="Q50" s="88">
        <v>0</v>
      </c>
      <c r="R50" s="88">
        <v>0</v>
      </c>
      <c r="S50" s="116">
        <v>0</v>
      </c>
      <c r="U50" s="115">
        <v>-125</v>
      </c>
      <c r="V50" s="116">
        <v>72.27</v>
      </c>
      <c r="W50">
        <v>37.729999999999997</v>
      </c>
      <c r="X50">
        <v>-10</v>
      </c>
      <c r="Y50">
        <v>10.35</v>
      </c>
      <c r="Z50">
        <v>24.19</v>
      </c>
      <c r="AA50">
        <v>-115</v>
      </c>
    </row>
    <row r="51" spans="7:27">
      <c r="G51" t="s">
        <v>93</v>
      </c>
      <c r="H51" s="115">
        <v>0</v>
      </c>
      <c r="I51" s="88">
        <v>4.84</v>
      </c>
      <c r="J51" s="88">
        <v>0</v>
      </c>
      <c r="K51" s="88">
        <v>0</v>
      </c>
      <c r="L51" s="88">
        <v>12.58</v>
      </c>
      <c r="M51" s="116">
        <v>0</v>
      </c>
      <c r="N51" s="115">
        <v>-30</v>
      </c>
      <c r="O51" s="88">
        <v>0</v>
      </c>
      <c r="P51" s="88">
        <v>-170</v>
      </c>
      <c r="Q51" s="88">
        <v>0</v>
      </c>
      <c r="R51" s="88">
        <v>0</v>
      </c>
      <c r="S51" s="116">
        <v>0</v>
      </c>
      <c r="U51" s="115">
        <v>-200</v>
      </c>
      <c r="V51" s="116">
        <v>17.420000000000002</v>
      </c>
      <c r="W51">
        <v>-30</v>
      </c>
      <c r="X51">
        <v>4.84</v>
      </c>
      <c r="Y51">
        <v>12.58</v>
      </c>
      <c r="Z51">
        <v>0</v>
      </c>
      <c r="AA51">
        <v>-170</v>
      </c>
    </row>
    <row r="52" spans="7:27">
      <c r="G52" t="s">
        <v>94</v>
      </c>
      <c r="H52" s="115">
        <v>0</v>
      </c>
      <c r="I52" s="88">
        <v>14.51</v>
      </c>
      <c r="J52" s="88">
        <v>0</v>
      </c>
      <c r="K52" s="88">
        <v>0</v>
      </c>
      <c r="L52" s="88">
        <v>12.58</v>
      </c>
      <c r="M52" s="116">
        <v>0</v>
      </c>
      <c r="N52" s="115">
        <v>-16</v>
      </c>
      <c r="O52" s="88">
        <v>0</v>
      </c>
      <c r="P52" s="88">
        <v>-150</v>
      </c>
      <c r="Q52" s="88">
        <v>0</v>
      </c>
      <c r="R52" s="88">
        <v>0</v>
      </c>
      <c r="S52" s="116">
        <v>0</v>
      </c>
      <c r="U52" s="115">
        <v>-166</v>
      </c>
      <c r="V52" s="116">
        <v>27.09</v>
      </c>
      <c r="W52">
        <v>-16</v>
      </c>
      <c r="X52">
        <v>14.51</v>
      </c>
      <c r="Y52">
        <v>12.58</v>
      </c>
      <c r="Z52">
        <v>0</v>
      </c>
      <c r="AA52">
        <v>-150</v>
      </c>
    </row>
    <row r="53" spans="7:27">
      <c r="G53" t="s">
        <v>95</v>
      </c>
      <c r="H53" s="115">
        <v>49.34</v>
      </c>
      <c r="I53" s="88">
        <v>0</v>
      </c>
      <c r="J53" s="88">
        <v>0</v>
      </c>
      <c r="K53" s="88">
        <v>24.19</v>
      </c>
      <c r="L53" s="88">
        <v>12.58</v>
      </c>
      <c r="M53" s="116">
        <v>0</v>
      </c>
      <c r="N53" s="115">
        <v>0</v>
      </c>
      <c r="O53" s="88">
        <v>-5</v>
      </c>
      <c r="P53" s="88">
        <v>-130</v>
      </c>
      <c r="Q53" s="88">
        <v>0</v>
      </c>
      <c r="R53" s="88">
        <v>0</v>
      </c>
      <c r="S53" s="116">
        <v>0</v>
      </c>
      <c r="U53" s="115">
        <v>-135</v>
      </c>
      <c r="V53" s="116">
        <v>86.11</v>
      </c>
      <c r="W53">
        <v>49.34</v>
      </c>
      <c r="X53">
        <v>-5</v>
      </c>
      <c r="Y53">
        <v>12.58</v>
      </c>
      <c r="Z53">
        <v>24.19</v>
      </c>
      <c r="AA53">
        <v>-130</v>
      </c>
    </row>
    <row r="54" spans="7:27">
      <c r="G54" t="s">
        <v>96</v>
      </c>
      <c r="H54" s="115">
        <v>43.54</v>
      </c>
      <c r="I54" s="88">
        <v>0</v>
      </c>
      <c r="J54" s="88">
        <v>0</v>
      </c>
      <c r="K54" s="88">
        <v>0</v>
      </c>
      <c r="L54" s="88">
        <v>12.58</v>
      </c>
      <c r="M54" s="116">
        <v>0</v>
      </c>
      <c r="N54" s="115">
        <v>0</v>
      </c>
      <c r="O54" s="88">
        <v>0</v>
      </c>
      <c r="P54" s="88">
        <v>-130</v>
      </c>
      <c r="Q54" s="88">
        <v>0</v>
      </c>
      <c r="R54" s="88">
        <v>0</v>
      </c>
      <c r="S54" s="116">
        <v>0</v>
      </c>
      <c r="U54" s="115">
        <v>-130</v>
      </c>
      <c r="V54" s="116">
        <v>56.12</v>
      </c>
      <c r="W54">
        <v>43.54</v>
      </c>
      <c r="X54">
        <v>0</v>
      </c>
      <c r="Y54">
        <v>12.58</v>
      </c>
      <c r="Z54">
        <v>0</v>
      </c>
      <c r="AA54">
        <v>-130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15.96</v>
      </c>
      <c r="M55" s="116">
        <v>0</v>
      </c>
      <c r="N55" s="115">
        <v>-13</v>
      </c>
      <c r="O55" s="88">
        <v>-80</v>
      </c>
      <c r="P55" s="88">
        <v>-140</v>
      </c>
      <c r="Q55" s="88">
        <v>0</v>
      </c>
      <c r="R55" s="88">
        <v>0</v>
      </c>
      <c r="S55" s="116">
        <v>0</v>
      </c>
      <c r="U55" s="115">
        <v>-233</v>
      </c>
      <c r="V55" s="116">
        <v>15.96</v>
      </c>
      <c r="W55">
        <v>-13</v>
      </c>
      <c r="X55">
        <v>-80</v>
      </c>
      <c r="Y55">
        <v>15.96</v>
      </c>
      <c r="Z55">
        <v>0</v>
      </c>
      <c r="AA55">
        <v>-140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9.19</v>
      </c>
      <c r="M56" s="116">
        <v>0</v>
      </c>
      <c r="N56" s="115">
        <v>-33</v>
      </c>
      <c r="O56" s="88">
        <v>-80</v>
      </c>
      <c r="P56" s="88">
        <v>-165</v>
      </c>
      <c r="Q56" s="88">
        <v>0</v>
      </c>
      <c r="R56" s="88">
        <v>0</v>
      </c>
      <c r="S56" s="116">
        <v>0</v>
      </c>
      <c r="U56" s="115">
        <v>-278</v>
      </c>
      <c r="V56" s="116">
        <v>9.19</v>
      </c>
      <c r="W56">
        <v>-33</v>
      </c>
      <c r="X56">
        <v>-80</v>
      </c>
      <c r="Y56">
        <v>9.19</v>
      </c>
      <c r="Z56">
        <v>0</v>
      </c>
      <c r="AA56">
        <v>-165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24.19</v>
      </c>
      <c r="L57" s="88">
        <v>12.09</v>
      </c>
      <c r="M57" s="116">
        <v>0</v>
      </c>
      <c r="N57" s="115">
        <v>-64</v>
      </c>
      <c r="O57" s="88">
        <v>-75</v>
      </c>
      <c r="P57" s="88">
        <v>-70</v>
      </c>
      <c r="Q57" s="88">
        <v>0</v>
      </c>
      <c r="R57" s="88">
        <v>0</v>
      </c>
      <c r="S57" s="116">
        <v>0</v>
      </c>
      <c r="U57" s="115">
        <v>-209</v>
      </c>
      <c r="V57" s="116">
        <v>36.28</v>
      </c>
      <c r="W57">
        <v>-64</v>
      </c>
      <c r="X57">
        <v>-75</v>
      </c>
      <c r="Y57">
        <v>12.09</v>
      </c>
      <c r="Z57">
        <v>24.19</v>
      </c>
      <c r="AA57">
        <v>-70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12.09</v>
      </c>
      <c r="M58" s="116">
        <v>0</v>
      </c>
      <c r="N58" s="115">
        <v>-21</v>
      </c>
      <c r="O58" s="88">
        <v>-52</v>
      </c>
      <c r="P58" s="88">
        <v>-70</v>
      </c>
      <c r="Q58" s="88">
        <v>0</v>
      </c>
      <c r="R58" s="88">
        <v>0</v>
      </c>
      <c r="S58" s="116">
        <v>0</v>
      </c>
      <c r="U58" s="115">
        <v>-143</v>
      </c>
      <c r="V58" s="116">
        <v>12.09</v>
      </c>
      <c r="W58">
        <v>-21</v>
      </c>
      <c r="X58">
        <v>-52</v>
      </c>
      <c r="Y58">
        <v>12.09</v>
      </c>
      <c r="Z58">
        <v>0</v>
      </c>
      <c r="AA58">
        <v>-70</v>
      </c>
    </row>
    <row r="59" spans="7:27">
      <c r="G59" t="s">
        <v>101</v>
      </c>
      <c r="H59" s="115">
        <v>150.93</v>
      </c>
      <c r="I59" s="88">
        <v>0</v>
      </c>
      <c r="J59" s="88">
        <v>0</v>
      </c>
      <c r="K59" s="88">
        <v>0</v>
      </c>
      <c r="L59" s="88">
        <v>11.9</v>
      </c>
      <c r="M59" s="116">
        <v>0</v>
      </c>
      <c r="N59" s="115">
        <v>0</v>
      </c>
      <c r="O59" s="88">
        <v>-20</v>
      </c>
      <c r="P59" s="88">
        <v>-70</v>
      </c>
      <c r="Q59" s="88">
        <v>0</v>
      </c>
      <c r="R59" s="88">
        <v>0</v>
      </c>
      <c r="S59" s="116">
        <v>0</v>
      </c>
      <c r="U59" s="115">
        <v>-90</v>
      </c>
      <c r="V59" s="116">
        <v>162.83000000000001</v>
      </c>
      <c r="W59">
        <v>150.93</v>
      </c>
      <c r="X59">
        <v>-20</v>
      </c>
      <c r="Y59">
        <v>11.9</v>
      </c>
      <c r="Z59">
        <v>0</v>
      </c>
      <c r="AA59">
        <v>-70</v>
      </c>
    </row>
    <row r="60" spans="7:27">
      <c r="G60" t="s">
        <v>102</v>
      </c>
      <c r="H60" s="115">
        <v>118.04</v>
      </c>
      <c r="I60" s="88">
        <v>0</v>
      </c>
      <c r="J60" s="88">
        <v>0</v>
      </c>
      <c r="K60" s="88">
        <v>0</v>
      </c>
      <c r="L60" s="88">
        <v>11.9</v>
      </c>
      <c r="M60" s="116">
        <v>0</v>
      </c>
      <c r="N60" s="115">
        <v>0</v>
      </c>
      <c r="O60" s="88">
        <v>-35</v>
      </c>
      <c r="P60" s="88">
        <v>-95</v>
      </c>
      <c r="Q60" s="88">
        <v>0</v>
      </c>
      <c r="R60" s="88">
        <v>0</v>
      </c>
      <c r="S60" s="116">
        <v>0</v>
      </c>
      <c r="U60" s="115">
        <v>-130</v>
      </c>
      <c r="V60" s="116">
        <v>129.94</v>
      </c>
      <c r="W60">
        <v>118.04</v>
      </c>
      <c r="X60">
        <v>-35</v>
      </c>
      <c r="Y60">
        <v>11.9</v>
      </c>
      <c r="Z60">
        <v>0</v>
      </c>
      <c r="AA60">
        <v>-95</v>
      </c>
    </row>
    <row r="61" spans="7:27">
      <c r="G61" t="s">
        <v>103</v>
      </c>
      <c r="H61" s="115">
        <v>113.19</v>
      </c>
      <c r="I61" s="88">
        <v>0</v>
      </c>
      <c r="J61" s="88">
        <v>0</v>
      </c>
      <c r="K61" s="88">
        <v>24.19</v>
      </c>
      <c r="L61" s="88">
        <v>15</v>
      </c>
      <c r="M61" s="116">
        <v>0</v>
      </c>
      <c r="N61" s="115">
        <v>0</v>
      </c>
      <c r="O61" s="88">
        <v>0</v>
      </c>
      <c r="P61" s="88">
        <v>-85</v>
      </c>
      <c r="Q61" s="88">
        <v>0</v>
      </c>
      <c r="R61" s="88">
        <v>0</v>
      </c>
      <c r="S61" s="116">
        <v>0</v>
      </c>
      <c r="U61" s="115">
        <v>-85</v>
      </c>
      <c r="V61" s="116">
        <v>152.38</v>
      </c>
      <c r="W61">
        <v>113.19</v>
      </c>
      <c r="X61">
        <v>0</v>
      </c>
      <c r="Y61">
        <v>15</v>
      </c>
      <c r="Z61">
        <v>24.19</v>
      </c>
      <c r="AA61">
        <v>-85</v>
      </c>
    </row>
    <row r="62" spans="7:27">
      <c r="G62" t="s">
        <v>104</v>
      </c>
      <c r="H62" s="115">
        <v>91.91</v>
      </c>
      <c r="I62" s="88">
        <v>0</v>
      </c>
      <c r="J62" s="88">
        <v>0</v>
      </c>
      <c r="K62" s="88">
        <v>0</v>
      </c>
      <c r="L62" s="88">
        <v>7.74</v>
      </c>
      <c r="M62" s="116">
        <v>0</v>
      </c>
      <c r="N62" s="115">
        <v>0</v>
      </c>
      <c r="O62" s="88">
        <v>0</v>
      </c>
      <c r="P62" s="88">
        <v>-85</v>
      </c>
      <c r="Q62" s="88">
        <v>0</v>
      </c>
      <c r="R62" s="88">
        <v>0</v>
      </c>
      <c r="S62" s="116">
        <v>0</v>
      </c>
      <c r="U62" s="115">
        <v>-85</v>
      </c>
      <c r="V62" s="116">
        <v>99.65</v>
      </c>
      <c r="W62">
        <v>91.91</v>
      </c>
      <c r="X62">
        <v>0</v>
      </c>
      <c r="Y62">
        <v>7.74</v>
      </c>
      <c r="Z62">
        <v>0</v>
      </c>
      <c r="AA62">
        <v>-85</v>
      </c>
    </row>
    <row r="63" spans="7:27">
      <c r="G63" t="s">
        <v>105</v>
      </c>
      <c r="H63" s="115">
        <v>154.80000000000001</v>
      </c>
      <c r="I63" s="88">
        <v>0</v>
      </c>
      <c r="J63" s="88">
        <v>0</v>
      </c>
      <c r="K63" s="88">
        <v>0</v>
      </c>
      <c r="L63" s="88">
        <v>11.13</v>
      </c>
      <c r="M63" s="116">
        <v>0</v>
      </c>
      <c r="N63" s="115">
        <v>0</v>
      </c>
      <c r="O63" s="88">
        <v>0</v>
      </c>
      <c r="P63" s="88">
        <v>-140</v>
      </c>
      <c r="Q63" s="88">
        <v>0</v>
      </c>
      <c r="R63" s="88">
        <v>0</v>
      </c>
      <c r="S63" s="116">
        <v>0</v>
      </c>
      <c r="U63" s="115">
        <v>-140</v>
      </c>
      <c r="V63" s="116">
        <v>165.93</v>
      </c>
      <c r="W63">
        <v>154.80000000000001</v>
      </c>
      <c r="X63">
        <v>0</v>
      </c>
      <c r="Y63">
        <v>11.13</v>
      </c>
      <c r="Z63">
        <v>0</v>
      </c>
      <c r="AA63">
        <v>-140</v>
      </c>
    </row>
    <row r="64" spans="7:27">
      <c r="G64" t="s">
        <v>106</v>
      </c>
      <c r="H64" s="115">
        <v>165.44</v>
      </c>
      <c r="I64" s="88">
        <v>0</v>
      </c>
      <c r="J64" s="88">
        <v>0</v>
      </c>
      <c r="K64" s="88">
        <v>0</v>
      </c>
      <c r="L64" s="88">
        <v>11.13</v>
      </c>
      <c r="M64" s="116">
        <v>0</v>
      </c>
      <c r="N64" s="115">
        <v>0</v>
      </c>
      <c r="O64" s="88">
        <v>0</v>
      </c>
      <c r="P64" s="88">
        <v>-80</v>
      </c>
      <c r="Q64" s="88">
        <v>0</v>
      </c>
      <c r="R64" s="88">
        <v>0</v>
      </c>
      <c r="S64" s="116">
        <v>0</v>
      </c>
      <c r="U64" s="115">
        <v>-80</v>
      </c>
      <c r="V64" s="116">
        <v>176.57</v>
      </c>
      <c r="W64">
        <v>165.44</v>
      </c>
      <c r="X64">
        <v>0</v>
      </c>
      <c r="Y64">
        <v>11.13</v>
      </c>
      <c r="Z64">
        <v>0</v>
      </c>
      <c r="AA64">
        <v>-80</v>
      </c>
    </row>
    <row r="65" spans="7:27">
      <c r="G65" t="s">
        <v>107</v>
      </c>
      <c r="H65" s="115">
        <v>28.05</v>
      </c>
      <c r="I65" s="88">
        <v>0</v>
      </c>
      <c r="J65" s="88">
        <v>0</v>
      </c>
      <c r="K65" s="88">
        <v>24.19</v>
      </c>
      <c r="L65" s="88">
        <v>11.13</v>
      </c>
      <c r="M65" s="116">
        <v>0</v>
      </c>
      <c r="N65" s="115">
        <v>0</v>
      </c>
      <c r="O65" s="88">
        <v>-27</v>
      </c>
      <c r="P65" s="88">
        <v>-115</v>
      </c>
      <c r="Q65" s="88">
        <v>0</v>
      </c>
      <c r="R65" s="88">
        <v>0</v>
      </c>
      <c r="S65" s="116">
        <v>0</v>
      </c>
      <c r="U65" s="115">
        <v>-142</v>
      </c>
      <c r="V65" s="116">
        <v>63.37</v>
      </c>
      <c r="W65">
        <v>28.05</v>
      </c>
      <c r="X65">
        <v>-27</v>
      </c>
      <c r="Y65">
        <v>11.13</v>
      </c>
      <c r="Z65">
        <v>24.19</v>
      </c>
      <c r="AA65">
        <v>-115</v>
      </c>
    </row>
    <row r="66" spans="7:27">
      <c r="G66" t="s">
        <v>108</v>
      </c>
      <c r="H66" s="115">
        <v>20.309999999999999</v>
      </c>
      <c r="I66" s="88">
        <v>0</v>
      </c>
      <c r="J66" s="88">
        <v>0</v>
      </c>
      <c r="K66" s="88">
        <v>0</v>
      </c>
      <c r="L66" s="88">
        <v>11.13</v>
      </c>
      <c r="M66" s="116">
        <v>0</v>
      </c>
      <c r="N66" s="115">
        <v>0</v>
      </c>
      <c r="O66" s="88">
        <v>0</v>
      </c>
      <c r="P66" s="88">
        <v>-115</v>
      </c>
      <c r="Q66" s="88">
        <v>0</v>
      </c>
      <c r="R66" s="88">
        <v>0</v>
      </c>
      <c r="S66" s="116">
        <v>0</v>
      </c>
      <c r="U66" s="115">
        <v>-115</v>
      </c>
      <c r="V66" s="116">
        <v>31.44</v>
      </c>
      <c r="W66">
        <v>20.309999999999999</v>
      </c>
      <c r="X66">
        <v>0</v>
      </c>
      <c r="Y66">
        <v>11.13</v>
      </c>
      <c r="Z66">
        <v>0</v>
      </c>
      <c r="AA66">
        <v>-115</v>
      </c>
    </row>
    <row r="67" spans="7:27">
      <c r="G67" t="s">
        <v>109</v>
      </c>
      <c r="H67" s="115">
        <v>24.19</v>
      </c>
      <c r="I67" s="88">
        <v>0</v>
      </c>
      <c r="J67" s="88">
        <v>0</v>
      </c>
      <c r="K67" s="88">
        <v>0</v>
      </c>
      <c r="L67" s="88">
        <v>13.06</v>
      </c>
      <c r="M67" s="116">
        <v>0</v>
      </c>
      <c r="N67" s="115">
        <v>0</v>
      </c>
      <c r="O67" s="88">
        <v>-55</v>
      </c>
      <c r="P67" s="88">
        <v>-190</v>
      </c>
      <c r="Q67" s="88">
        <v>0</v>
      </c>
      <c r="R67" s="88">
        <v>0</v>
      </c>
      <c r="S67" s="116">
        <v>0</v>
      </c>
      <c r="U67" s="115">
        <v>-245</v>
      </c>
      <c r="V67" s="116">
        <v>37.25</v>
      </c>
      <c r="W67">
        <v>24.19</v>
      </c>
      <c r="X67">
        <v>-55</v>
      </c>
      <c r="Y67">
        <v>13.06</v>
      </c>
      <c r="Z67">
        <v>0</v>
      </c>
      <c r="AA67">
        <v>-190</v>
      </c>
    </row>
    <row r="68" spans="7:27">
      <c r="G68" t="s">
        <v>110</v>
      </c>
      <c r="H68" s="115">
        <v>34.83</v>
      </c>
      <c r="I68" s="88">
        <v>0</v>
      </c>
      <c r="J68" s="88">
        <v>0</v>
      </c>
      <c r="K68" s="88">
        <v>0</v>
      </c>
      <c r="L68" s="88">
        <v>6.77</v>
      </c>
      <c r="M68" s="116">
        <v>0</v>
      </c>
      <c r="N68" s="115">
        <v>0</v>
      </c>
      <c r="O68" s="88">
        <v>-22</v>
      </c>
      <c r="P68" s="88">
        <v>-170</v>
      </c>
      <c r="Q68" s="88">
        <v>0</v>
      </c>
      <c r="R68" s="88">
        <v>0</v>
      </c>
      <c r="S68" s="116">
        <v>0</v>
      </c>
      <c r="U68" s="115">
        <v>-192</v>
      </c>
      <c r="V68" s="116">
        <v>41.6</v>
      </c>
      <c r="W68">
        <v>34.83</v>
      </c>
      <c r="X68">
        <v>-22</v>
      </c>
      <c r="Y68">
        <v>6.77</v>
      </c>
      <c r="Z68">
        <v>0</v>
      </c>
      <c r="AA68">
        <v>-170</v>
      </c>
    </row>
    <row r="69" spans="7:27">
      <c r="G69" t="s">
        <v>111</v>
      </c>
      <c r="H69" s="115">
        <v>32.89</v>
      </c>
      <c r="I69" s="88">
        <v>0</v>
      </c>
      <c r="J69" s="88">
        <v>0</v>
      </c>
      <c r="K69" s="88">
        <v>24.19</v>
      </c>
      <c r="L69" s="88">
        <v>9.19</v>
      </c>
      <c r="M69" s="116">
        <v>0</v>
      </c>
      <c r="N69" s="115">
        <v>0</v>
      </c>
      <c r="O69" s="88">
        <v>-28</v>
      </c>
      <c r="P69" s="88">
        <v>-150</v>
      </c>
      <c r="Q69" s="88">
        <v>0</v>
      </c>
      <c r="R69" s="88">
        <v>0</v>
      </c>
      <c r="S69" s="116">
        <v>0</v>
      </c>
      <c r="U69" s="115">
        <v>-178</v>
      </c>
      <c r="V69" s="116">
        <v>66.27</v>
      </c>
      <c r="W69">
        <v>32.89</v>
      </c>
      <c r="X69">
        <v>-28</v>
      </c>
      <c r="Y69">
        <v>9.19</v>
      </c>
      <c r="Z69">
        <v>24.19</v>
      </c>
      <c r="AA69">
        <v>-150</v>
      </c>
    </row>
    <row r="70" spans="7:27">
      <c r="G70" t="s">
        <v>112</v>
      </c>
      <c r="H70" s="115">
        <v>34.83</v>
      </c>
      <c r="I70" s="88">
        <v>0</v>
      </c>
      <c r="J70" s="88">
        <v>0</v>
      </c>
      <c r="K70" s="88">
        <v>0</v>
      </c>
      <c r="L70" s="88">
        <v>8.2200000000000006</v>
      </c>
      <c r="M70" s="116">
        <v>0</v>
      </c>
      <c r="N70" s="115">
        <v>0</v>
      </c>
      <c r="O70" s="88">
        <v>-20</v>
      </c>
      <c r="P70" s="88">
        <v>-130</v>
      </c>
      <c r="Q70" s="88">
        <v>0</v>
      </c>
      <c r="R70" s="88">
        <v>0</v>
      </c>
      <c r="S70" s="116">
        <v>0</v>
      </c>
      <c r="U70" s="115">
        <v>-150</v>
      </c>
      <c r="V70" s="116">
        <v>43.05</v>
      </c>
      <c r="W70">
        <v>34.83</v>
      </c>
      <c r="X70">
        <v>-20</v>
      </c>
      <c r="Y70">
        <v>8.2200000000000006</v>
      </c>
      <c r="Z70">
        <v>0</v>
      </c>
      <c r="AA70">
        <v>-130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7.26</v>
      </c>
      <c r="M71" s="116">
        <v>0</v>
      </c>
      <c r="N71" s="115">
        <v>-40</v>
      </c>
      <c r="O71" s="88">
        <v>0</v>
      </c>
      <c r="P71" s="88">
        <v>-130</v>
      </c>
      <c r="Q71" s="88">
        <v>0</v>
      </c>
      <c r="R71" s="88">
        <v>0</v>
      </c>
      <c r="S71" s="116">
        <v>0</v>
      </c>
      <c r="U71" s="115">
        <v>-170</v>
      </c>
      <c r="V71" s="116">
        <v>7.26</v>
      </c>
      <c r="W71">
        <v>-40</v>
      </c>
      <c r="X71">
        <v>0</v>
      </c>
      <c r="Y71">
        <v>7.26</v>
      </c>
      <c r="Z71">
        <v>0</v>
      </c>
      <c r="AA71">
        <v>-130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6.29</v>
      </c>
      <c r="M72" s="116">
        <v>0</v>
      </c>
      <c r="N72" s="115">
        <v>-59</v>
      </c>
      <c r="O72" s="88">
        <v>0</v>
      </c>
      <c r="P72" s="88">
        <v>-95</v>
      </c>
      <c r="Q72" s="88">
        <v>0</v>
      </c>
      <c r="R72" s="88">
        <v>0</v>
      </c>
      <c r="S72" s="116">
        <v>0</v>
      </c>
      <c r="U72" s="115">
        <v>-154</v>
      </c>
      <c r="V72" s="116">
        <v>6.29</v>
      </c>
      <c r="W72">
        <v>-59</v>
      </c>
      <c r="X72">
        <v>0</v>
      </c>
      <c r="Y72">
        <v>6.29</v>
      </c>
      <c r="Z72">
        <v>0</v>
      </c>
      <c r="AA72">
        <v>-95</v>
      </c>
    </row>
    <row r="73" spans="7:27">
      <c r="G73" t="s">
        <v>115</v>
      </c>
      <c r="H73" s="115">
        <v>50.3</v>
      </c>
      <c r="I73" s="88">
        <v>0</v>
      </c>
      <c r="J73" s="88">
        <v>0</v>
      </c>
      <c r="K73" s="88">
        <v>24.19</v>
      </c>
      <c r="L73" s="88">
        <v>10.26</v>
      </c>
      <c r="M73" s="116">
        <v>0</v>
      </c>
      <c r="N73" s="115">
        <v>0</v>
      </c>
      <c r="O73" s="88">
        <v>0</v>
      </c>
      <c r="P73" s="88">
        <v>-80</v>
      </c>
      <c r="Q73" s="88">
        <v>0</v>
      </c>
      <c r="R73" s="88">
        <v>0</v>
      </c>
      <c r="S73" s="116">
        <v>0</v>
      </c>
      <c r="U73" s="115">
        <v>-80</v>
      </c>
      <c r="V73" s="116">
        <v>84.75</v>
      </c>
      <c r="W73">
        <v>50.3</v>
      </c>
      <c r="X73">
        <v>0</v>
      </c>
      <c r="Y73">
        <v>10.26</v>
      </c>
      <c r="Z73">
        <v>24.19</v>
      </c>
      <c r="AA73">
        <v>-80</v>
      </c>
    </row>
    <row r="74" spans="7:27">
      <c r="G74" t="s">
        <v>116</v>
      </c>
      <c r="H74" s="115">
        <v>48.38</v>
      </c>
      <c r="I74" s="88">
        <v>0</v>
      </c>
      <c r="J74" s="88">
        <v>0</v>
      </c>
      <c r="K74" s="88">
        <v>0</v>
      </c>
      <c r="L74" s="88">
        <v>3.87</v>
      </c>
      <c r="M74" s="116">
        <v>0</v>
      </c>
      <c r="N74" s="115">
        <v>0</v>
      </c>
      <c r="O74" s="88">
        <v>0</v>
      </c>
      <c r="P74" s="88">
        <v>-100</v>
      </c>
      <c r="Q74" s="88">
        <v>0</v>
      </c>
      <c r="R74" s="88">
        <v>0</v>
      </c>
      <c r="S74" s="116">
        <v>0</v>
      </c>
      <c r="U74" s="115">
        <v>-100</v>
      </c>
      <c r="V74" s="116">
        <v>52.24</v>
      </c>
      <c r="W74">
        <v>48.38</v>
      </c>
      <c r="X74">
        <v>0</v>
      </c>
      <c r="Y74">
        <v>3.87</v>
      </c>
      <c r="Z74">
        <v>0</v>
      </c>
      <c r="AA74">
        <v>-100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9.68</v>
      </c>
      <c r="L75" s="88">
        <v>3.87</v>
      </c>
      <c r="M75" s="116">
        <v>0</v>
      </c>
      <c r="N75" s="115">
        <v>-34</v>
      </c>
      <c r="O75" s="88">
        <v>0</v>
      </c>
      <c r="P75" s="88">
        <v>-120</v>
      </c>
      <c r="Q75" s="88">
        <v>0</v>
      </c>
      <c r="R75" s="88">
        <v>0</v>
      </c>
      <c r="S75" s="116">
        <v>0</v>
      </c>
      <c r="U75" s="115">
        <v>-154</v>
      </c>
      <c r="V75" s="116">
        <v>13.54</v>
      </c>
      <c r="W75">
        <v>-34</v>
      </c>
      <c r="X75">
        <v>0</v>
      </c>
      <c r="Y75">
        <v>3.87</v>
      </c>
      <c r="Z75">
        <v>9.68</v>
      </c>
      <c r="AA75">
        <v>-120</v>
      </c>
    </row>
    <row r="76" spans="7:27">
      <c r="G76" t="s">
        <v>118</v>
      </c>
      <c r="H76" s="115">
        <v>0</v>
      </c>
      <c r="I76" s="88">
        <v>9.68</v>
      </c>
      <c r="J76" s="88">
        <v>0</v>
      </c>
      <c r="K76" s="88">
        <v>0</v>
      </c>
      <c r="L76" s="88">
        <v>3.87</v>
      </c>
      <c r="M76" s="116">
        <v>0</v>
      </c>
      <c r="N76" s="115">
        <v>-32</v>
      </c>
      <c r="O76" s="88">
        <v>0</v>
      </c>
      <c r="P76" s="88">
        <v>-60</v>
      </c>
      <c r="Q76" s="88">
        <v>0</v>
      </c>
      <c r="R76" s="88">
        <v>0</v>
      </c>
      <c r="S76" s="116">
        <v>0</v>
      </c>
      <c r="U76" s="115">
        <v>-92</v>
      </c>
      <c r="V76" s="116">
        <v>13.54</v>
      </c>
      <c r="W76">
        <v>-32</v>
      </c>
      <c r="X76">
        <v>9.68</v>
      </c>
      <c r="Y76">
        <v>3.87</v>
      </c>
      <c r="Z76">
        <v>0</v>
      </c>
      <c r="AA76">
        <v>-60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9.67</v>
      </c>
      <c r="L77" s="88">
        <v>1.94</v>
      </c>
      <c r="M77" s="116">
        <v>0</v>
      </c>
      <c r="N77" s="115">
        <v>-101</v>
      </c>
      <c r="O77" s="88">
        <v>0</v>
      </c>
      <c r="P77" s="88">
        <v>-130</v>
      </c>
      <c r="Q77" s="88">
        <v>0</v>
      </c>
      <c r="R77" s="88">
        <v>0</v>
      </c>
      <c r="S77" s="116">
        <v>0</v>
      </c>
      <c r="U77" s="115">
        <v>-231</v>
      </c>
      <c r="V77" s="116">
        <v>11.61</v>
      </c>
      <c r="W77">
        <v>-101</v>
      </c>
      <c r="X77">
        <v>0</v>
      </c>
      <c r="Y77">
        <v>1.94</v>
      </c>
      <c r="Z77">
        <v>9.67</v>
      </c>
      <c r="AA77">
        <v>-130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24.19</v>
      </c>
      <c r="L78" s="88">
        <v>0</v>
      </c>
      <c r="M78" s="116">
        <v>0</v>
      </c>
      <c r="N78" s="115">
        <v>-97</v>
      </c>
      <c r="O78" s="88">
        <v>0</v>
      </c>
      <c r="P78" s="88">
        <v>-65</v>
      </c>
      <c r="Q78" s="88">
        <v>0</v>
      </c>
      <c r="R78" s="88">
        <v>0</v>
      </c>
      <c r="S78" s="116">
        <v>0</v>
      </c>
      <c r="U78" s="115">
        <v>-162</v>
      </c>
      <c r="V78" s="116">
        <v>24.19</v>
      </c>
      <c r="W78">
        <v>-97</v>
      </c>
      <c r="X78">
        <v>0</v>
      </c>
      <c r="Y78">
        <v>0</v>
      </c>
      <c r="Z78">
        <v>24.19</v>
      </c>
      <c r="AA78">
        <v>-65</v>
      </c>
    </row>
    <row r="79" spans="7:27">
      <c r="G79" t="s">
        <v>121</v>
      </c>
      <c r="H79" s="115">
        <v>0</v>
      </c>
      <c r="I79" s="88">
        <v>33.17</v>
      </c>
      <c r="J79" s="88">
        <v>0</v>
      </c>
      <c r="K79" s="88">
        <v>0</v>
      </c>
      <c r="L79" s="88">
        <v>8.52</v>
      </c>
      <c r="M79" s="116">
        <v>0</v>
      </c>
      <c r="N79" s="115">
        <v>0</v>
      </c>
      <c r="O79" s="88">
        <v>0</v>
      </c>
      <c r="P79" s="88">
        <v>-50</v>
      </c>
      <c r="Q79" s="88">
        <v>0</v>
      </c>
      <c r="R79" s="88">
        <v>0</v>
      </c>
      <c r="S79" s="116">
        <v>0</v>
      </c>
      <c r="U79" s="115">
        <v>-50</v>
      </c>
      <c r="V79" s="116">
        <v>41.69</v>
      </c>
      <c r="W79">
        <v>0</v>
      </c>
      <c r="X79">
        <v>33.17</v>
      </c>
      <c r="Y79">
        <v>8.52</v>
      </c>
      <c r="Z79">
        <v>0</v>
      </c>
      <c r="AA79">
        <v>-50</v>
      </c>
    </row>
    <row r="80" spans="7:27">
      <c r="G80" t="s">
        <v>122</v>
      </c>
      <c r="H80" s="115">
        <v>0</v>
      </c>
      <c r="I80" s="88">
        <v>26.77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-40</v>
      </c>
      <c r="Q80" s="88">
        <v>0</v>
      </c>
      <c r="R80" s="88">
        <v>0</v>
      </c>
      <c r="S80" s="116">
        <v>0</v>
      </c>
      <c r="U80" s="115">
        <v>-40</v>
      </c>
      <c r="V80" s="116">
        <v>26.77</v>
      </c>
      <c r="W80">
        <v>0</v>
      </c>
      <c r="X80">
        <v>26.77</v>
      </c>
      <c r="Y80">
        <v>0</v>
      </c>
      <c r="Z80">
        <v>0</v>
      </c>
      <c r="AA80">
        <v>-40</v>
      </c>
    </row>
    <row r="81" spans="7:27">
      <c r="G81" t="s">
        <v>123</v>
      </c>
      <c r="H81" s="115">
        <v>0</v>
      </c>
      <c r="I81" s="88">
        <v>13.46</v>
      </c>
      <c r="J81" s="88">
        <v>0</v>
      </c>
      <c r="K81" s="88">
        <v>8.9700000000000006</v>
      </c>
      <c r="L81" s="88">
        <v>0</v>
      </c>
      <c r="M81" s="116">
        <v>0</v>
      </c>
      <c r="N81" s="115">
        <v>0</v>
      </c>
      <c r="O81" s="88">
        <v>0</v>
      </c>
      <c r="P81" s="88">
        <v>-30</v>
      </c>
      <c r="Q81" s="88">
        <v>0</v>
      </c>
      <c r="R81" s="88">
        <v>0</v>
      </c>
      <c r="S81" s="116">
        <v>0</v>
      </c>
      <c r="U81" s="115">
        <v>-30</v>
      </c>
      <c r="V81" s="116">
        <v>22.43</v>
      </c>
      <c r="W81">
        <v>0</v>
      </c>
      <c r="X81">
        <v>13.46</v>
      </c>
      <c r="Y81">
        <v>0</v>
      </c>
      <c r="Z81">
        <v>8.9700000000000006</v>
      </c>
      <c r="AA81">
        <v>-30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6.95</v>
      </c>
      <c r="L82" s="88">
        <v>0</v>
      </c>
      <c r="M82" s="116">
        <v>0</v>
      </c>
      <c r="N82" s="115">
        <v>0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-40</v>
      </c>
      <c r="V82" s="116">
        <v>6.95</v>
      </c>
      <c r="W82">
        <v>0</v>
      </c>
      <c r="X82">
        <v>0</v>
      </c>
      <c r="Y82">
        <v>0</v>
      </c>
      <c r="Z82">
        <v>6.95</v>
      </c>
      <c r="AA82">
        <v>-40</v>
      </c>
    </row>
    <row r="83" spans="7:27">
      <c r="G83" t="s">
        <v>125</v>
      </c>
      <c r="H83" s="115">
        <v>0</v>
      </c>
      <c r="I83" s="88">
        <v>26.01</v>
      </c>
      <c r="J83" s="88">
        <v>0</v>
      </c>
      <c r="K83" s="88">
        <v>7.43</v>
      </c>
      <c r="L83" s="88">
        <v>0</v>
      </c>
      <c r="M83" s="116">
        <v>0</v>
      </c>
      <c r="N83" s="115">
        <v>-96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>
        <v>-126</v>
      </c>
      <c r="V83" s="116">
        <v>33.44</v>
      </c>
      <c r="W83">
        <v>-96</v>
      </c>
      <c r="X83">
        <v>26.01</v>
      </c>
      <c r="Y83">
        <v>0</v>
      </c>
      <c r="Z83">
        <v>7.43</v>
      </c>
      <c r="AA83">
        <v>-30</v>
      </c>
    </row>
    <row r="84" spans="7:27">
      <c r="G84" t="s">
        <v>126</v>
      </c>
      <c r="H84" s="115">
        <v>0</v>
      </c>
      <c r="I84" s="88">
        <v>25.04</v>
      </c>
      <c r="J84" s="88">
        <v>0</v>
      </c>
      <c r="K84" s="88">
        <v>0</v>
      </c>
      <c r="L84" s="88">
        <v>0</v>
      </c>
      <c r="M84" s="116">
        <v>0</v>
      </c>
      <c r="N84" s="115">
        <v>-99</v>
      </c>
      <c r="O84" s="88">
        <v>0</v>
      </c>
      <c r="P84" s="88">
        <v>-85</v>
      </c>
      <c r="Q84" s="88">
        <v>-5</v>
      </c>
      <c r="R84" s="88">
        <v>0</v>
      </c>
      <c r="S84" s="116">
        <v>0</v>
      </c>
      <c r="U84" s="115">
        <v>-189</v>
      </c>
      <c r="V84" s="116">
        <v>25.04</v>
      </c>
      <c r="W84">
        <v>-99</v>
      </c>
      <c r="X84">
        <v>25.04</v>
      </c>
      <c r="Y84">
        <v>0</v>
      </c>
      <c r="Z84">
        <v>-5</v>
      </c>
      <c r="AA84">
        <v>-85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4.46</v>
      </c>
      <c r="M85" s="116">
        <v>0</v>
      </c>
      <c r="N85" s="115">
        <v>-158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-178</v>
      </c>
      <c r="V85" s="116">
        <v>4.46</v>
      </c>
      <c r="W85">
        <v>-158</v>
      </c>
      <c r="X85">
        <v>0</v>
      </c>
      <c r="Y85">
        <v>4.46</v>
      </c>
      <c r="Z85">
        <v>0</v>
      </c>
      <c r="AA85">
        <v>-20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-144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-164</v>
      </c>
      <c r="V86" s="116">
        <v>0</v>
      </c>
      <c r="W86">
        <v>-144</v>
      </c>
      <c r="X86">
        <v>0</v>
      </c>
      <c r="Y86">
        <v>0</v>
      </c>
      <c r="Z86">
        <v>0</v>
      </c>
      <c r="AA86">
        <v>-20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-277</v>
      </c>
      <c r="O87" s="88">
        <v>-65</v>
      </c>
      <c r="P87" s="88">
        <v>-70</v>
      </c>
      <c r="Q87" s="88">
        <v>0</v>
      </c>
      <c r="R87" s="88">
        <v>0</v>
      </c>
      <c r="S87" s="116">
        <v>0</v>
      </c>
      <c r="U87" s="115">
        <v>-412</v>
      </c>
      <c r="V87" s="116">
        <v>0</v>
      </c>
      <c r="W87">
        <v>-277</v>
      </c>
      <c r="X87">
        <v>-65</v>
      </c>
      <c r="Y87">
        <v>0</v>
      </c>
      <c r="Z87">
        <v>0</v>
      </c>
      <c r="AA87">
        <v>-70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-217</v>
      </c>
      <c r="O88" s="88">
        <v>-50</v>
      </c>
      <c r="P88" s="88">
        <v>-50</v>
      </c>
      <c r="Q88" s="88">
        <v>-15</v>
      </c>
      <c r="R88" s="88">
        <v>0</v>
      </c>
      <c r="S88" s="116">
        <v>0</v>
      </c>
      <c r="U88" s="115">
        <v>-332</v>
      </c>
      <c r="V88" s="116">
        <v>0</v>
      </c>
      <c r="W88">
        <v>-217</v>
      </c>
      <c r="X88">
        <v>-50</v>
      </c>
      <c r="Y88">
        <v>0</v>
      </c>
      <c r="Z88">
        <v>-15</v>
      </c>
      <c r="AA88">
        <v>-50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-291</v>
      </c>
      <c r="O89" s="88">
        <v>-150</v>
      </c>
      <c r="P89" s="88">
        <v>-155</v>
      </c>
      <c r="Q89" s="88">
        <v>0</v>
      </c>
      <c r="R89" s="88">
        <v>0</v>
      </c>
      <c r="S89" s="116">
        <v>0</v>
      </c>
      <c r="U89" s="115">
        <v>-596</v>
      </c>
      <c r="V89" s="116">
        <v>0</v>
      </c>
      <c r="W89">
        <v>-291</v>
      </c>
      <c r="X89">
        <v>-150</v>
      </c>
      <c r="Y89">
        <v>0</v>
      </c>
      <c r="Z89">
        <v>0</v>
      </c>
      <c r="AA89">
        <v>-155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14.51</v>
      </c>
      <c r="L90" s="88">
        <v>0</v>
      </c>
      <c r="M90" s="116">
        <v>0</v>
      </c>
      <c r="N90" s="115">
        <v>-250</v>
      </c>
      <c r="O90" s="88">
        <v>-140</v>
      </c>
      <c r="P90" s="88">
        <v>-100</v>
      </c>
      <c r="Q90" s="88">
        <v>0</v>
      </c>
      <c r="R90" s="88">
        <v>0</v>
      </c>
      <c r="S90" s="116">
        <v>0</v>
      </c>
      <c r="U90" s="115">
        <v>-490</v>
      </c>
      <c r="V90" s="116">
        <v>14.51</v>
      </c>
      <c r="W90">
        <v>-250</v>
      </c>
      <c r="X90">
        <v>-140</v>
      </c>
      <c r="Y90">
        <v>0</v>
      </c>
      <c r="Z90">
        <v>14.51</v>
      </c>
      <c r="AA90">
        <v>-100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-385</v>
      </c>
      <c r="O91" s="88">
        <v>-140</v>
      </c>
      <c r="P91" s="88">
        <v>-110</v>
      </c>
      <c r="Q91" s="88">
        <v>0</v>
      </c>
      <c r="R91" s="88">
        <v>0</v>
      </c>
      <c r="S91" s="116">
        <v>0</v>
      </c>
      <c r="U91" s="115">
        <v>-635</v>
      </c>
      <c r="V91" s="116">
        <v>0</v>
      </c>
      <c r="W91">
        <v>-385</v>
      </c>
      <c r="X91">
        <v>-140</v>
      </c>
      <c r="Y91">
        <v>0</v>
      </c>
      <c r="Z91">
        <v>0</v>
      </c>
      <c r="AA91">
        <v>-110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0.97</v>
      </c>
      <c r="M92" s="116">
        <v>0</v>
      </c>
      <c r="N92" s="115">
        <v>-351</v>
      </c>
      <c r="O92" s="88">
        <v>-170</v>
      </c>
      <c r="P92" s="88">
        <v>-220</v>
      </c>
      <c r="Q92" s="88">
        <v>-25</v>
      </c>
      <c r="R92" s="88">
        <v>0</v>
      </c>
      <c r="S92" s="116">
        <v>0</v>
      </c>
      <c r="U92" s="115">
        <v>-766</v>
      </c>
      <c r="V92" s="116">
        <v>0.97</v>
      </c>
      <c r="W92">
        <v>-351</v>
      </c>
      <c r="X92">
        <v>-170</v>
      </c>
      <c r="Y92">
        <v>0.97</v>
      </c>
      <c r="Z92">
        <v>-25</v>
      </c>
      <c r="AA92">
        <v>-220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2.9</v>
      </c>
      <c r="M93" s="116">
        <v>0</v>
      </c>
      <c r="N93" s="115">
        <v>-244</v>
      </c>
      <c r="O93" s="88">
        <v>-80</v>
      </c>
      <c r="P93" s="88">
        <v>-200</v>
      </c>
      <c r="Q93" s="88">
        <v>0</v>
      </c>
      <c r="R93" s="88">
        <v>0</v>
      </c>
      <c r="S93" s="116">
        <v>0</v>
      </c>
      <c r="U93" s="115">
        <v>-524</v>
      </c>
      <c r="V93" s="116">
        <v>2.9</v>
      </c>
      <c r="W93">
        <v>-244</v>
      </c>
      <c r="X93">
        <v>-80</v>
      </c>
      <c r="Y93">
        <v>2.9</v>
      </c>
      <c r="Z93">
        <v>0</v>
      </c>
      <c r="AA93">
        <v>-200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14.51</v>
      </c>
      <c r="L94" s="88">
        <v>1.94</v>
      </c>
      <c r="M94" s="116">
        <v>0</v>
      </c>
      <c r="N94" s="115">
        <v>-200</v>
      </c>
      <c r="O94" s="88">
        <v>-80</v>
      </c>
      <c r="P94" s="88">
        <v>-200</v>
      </c>
      <c r="Q94" s="88">
        <v>0</v>
      </c>
      <c r="R94" s="88">
        <v>0</v>
      </c>
      <c r="S94" s="116">
        <v>0</v>
      </c>
      <c r="U94" s="115">
        <v>-480</v>
      </c>
      <c r="V94" s="116">
        <v>16.45</v>
      </c>
      <c r="W94">
        <v>-200</v>
      </c>
      <c r="X94">
        <v>-80</v>
      </c>
      <c r="Y94">
        <v>1.94</v>
      </c>
      <c r="Z94">
        <v>14.51</v>
      </c>
      <c r="AA94">
        <v>-200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0.97</v>
      </c>
      <c r="M95" s="116">
        <v>0</v>
      </c>
      <c r="N95" s="115">
        <v>-171</v>
      </c>
      <c r="O95" s="88">
        <v>-110</v>
      </c>
      <c r="P95" s="88">
        <v>-180</v>
      </c>
      <c r="Q95" s="88">
        <v>0</v>
      </c>
      <c r="R95" s="88">
        <v>0</v>
      </c>
      <c r="S95" s="116">
        <v>0</v>
      </c>
      <c r="U95" s="115">
        <v>-461</v>
      </c>
      <c r="V95" s="116">
        <v>0.97</v>
      </c>
      <c r="W95">
        <v>-171</v>
      </c>
      <c r="X95">
        <v>-110</v>
      </c>
      <c r="Y95">
        <v>0.97</v>
      </c>
      <c r="Z95">
        <v>0</v>
      </c>
      <c r="AA95">
        <v>-180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1.94</v>
      </c>
      <c r="M96" s="116">
        <v>0</v>
      </c>
      <c r="N96" s="115">
        <v>-152</v>
      </c>
      <c r="O96" s="88">
        <v>-105</v>
      </c>
      <c r="P96" s="88">
        <v>-180</v>
      </c>
      <c r="Q96" s="88">
        <v>-25</v>
      </c>
      <c r="R96" s="88">
        <v>0</v>
      </c>
      <c r="S96" s="116">
        <v>0</v>
      </c>
      <c r="U96" s="115">
        <v>-462</v>
      </c>
      <c r="V96" s="116">
        <v>1.94</v>
      </c>
      <c r="W96">
        <v>-152</v>
      </c>
      <c r="X96">
        <v>-105</v>
      </c>
      <c r="Y96">
        <v>1.94</v>
      </c>
      <c r="Z96">
        <v>-25</v>
      </c>
      <c r="AA96">
        <v>-180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-199</v>
      </c>
      <c r="O97" s="88">
        <v>-95</v>
      </c>
      <c r="P97" s="88">
        <v>-80</v>
      </c>
      <c r="Q97" s="88">
        <v>0</v>
      </c>
      <c r="R97" s="88">
        <v>0</v>
      </c>
      <c r="S97" s="116">
        <v>0</v>
      </c>
      <c r="U97" s="115">
        <v>-374</v>
      </c>
      <c r="V97" s="116">
        <v>0</v>
      </c>
      <c r="W97">
        <v>-199</v>
      </c>
      <c r="X97">
        <v>-95</v>
      </c>
      <c r="Y97">
        <v>0</v>
      </c>
      <c r="Z97">
        <v>0</v>
      </c>
      <c r="AA97">
        <v>-80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-160</v>
      </c>
      <c r="O98" s="88">
        <v>-95</v>
      </c>
      <c r="P98" s="88">
        <v>-80</v>
      </c>
      <c r="Q98" s="88">
        <v>0</v>
      </c>
      <c r="R98" s="88">
        <v>0</v>
      </c>
      <c r="S98" s="116">
        <v>0</v>
      </c>
      <c r="U98" s="115">
        <v>-335</v>
      </c>
      <c r="V98" s="116">
        <v>0</v>
      </c>
      <c r="W98">
        <v>-160</v>
      </c>
      <c r="X98">
        <v>-95</v>
      </c>
      <c r="Y98">
        <v>0</v>
      </c>
      <c r="Z98">
        <v>0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0.57130250000000016</v>
      </c>
      <c r="I99" s="111">
        <f t="shared" ref="I99:BQ99" si="1">SUM(I3:I98)/4000</f>
        <v>0.11334749999999998</v>
      </c>
      <c r="J99" s="111">
        <f t="shared" si="1"/>
        <v>0</v>
      </c>
      <c r="K99" s="111">
        <f t="shared" si="1"/>
        <v>0.14855500000000002</v>
      </c>
      <c r="L99" s="111">
        <f t="shared" si="1"/>
        <v>0.1147875</v>
      </c>
      <c r="M99" s="111">
        <f t="shared" si="1"/>
        <v>0</v>
      </c>
      <c r="N99" s="110">
        <f t="shared" si="1"/>
        <v>-1.167</v>
      </c>
      <c r="O99" s="111">
        <f t="shared" si="1"/>
        <v>-1.0395000000000001</v>
      </c>
      <c r="P99" s="111">
        <f t="shared" si="1"/>
        <v>-2.5179999999999998</v>
      </c>
      <c r="Q99" s="111">
        <f t="shared" si="1"/>
        <v>-0.10625</v>
      </c>
      <c r="R99" s="111">
        <f t="shared" si="1"/>
        <v>-2.3749999999999999E-3</v>
      </c>
      <c r="S99" s="112">
        <f t="shared" si="1"/>
        <v>0</v>
      </c>
      <c r="U99" s="110">
        <f t="shared" si="1"/>
        <v>-4.8331249999999999</v>
      </c>
      <c r="V99" s="112">
        <f t="shared" si="1"/>
        <v>0.94796999999999998</v>
      </c>
      <c r="W99">
        <f t="shared" si="1"/>
        <v>-0.59569749999999999</v>
      </c>
      <c r="X99">
        <f t="shared" si="1"/>
        <v>-0.92615249999999993</v>
      </c>
      <c r="Y99">
        <f t="shared" si="1"/>
        <v>0.1124125</v>
      </c>
      <c r="Z99">
        <f t="shared" si="1"/>
        <v>4.2304999999999995E-2</v>
      </c>
      <c r="AA99">
        <f t="shared" si="1"/>
        <v>-2.5179999999999998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29.03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29.02</v>
      </c>
      <c r="W3">
        <v>0</v>
      </c>
      <c r="X3">
        <v>29.03</v>
      </c>
      <c r="Y3">
        <v>0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14.51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14.51</v>
      </c>
      <c r="W4">
        <v>0</v>
      </c>
      <c r="X4">
        <v>14.51</v>
      </c>
      <c r="Y4">
        <v>0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422</v>
      </c>
      <c r="G6" t="s">
        <v>48</v>
      </c>
      <c r="H6" s="115">
        <v>22.74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22.74</v>
      </c>
      <c r="W6">
        <v>22.74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43.54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43.54</v>
      </c>
      <c r="W36">
        <v>0</v>
      </c>
      <c r="X36">
        <v>0</v>
      </c>
      <c r="Y36">
        <v>43.54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62.89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62.89</v>
      </c>
      <c r="W37">
        <v>0</v>
      </c>
      <c r="X37">
        <v>0</v>
      </c>
      <c r="Y37">
        <v>62.89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82.24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82.24</v>
      </c>
      <c r="W38">
        <v>0</v>
      </c>
      <c r="X38">
        <v>0</v>
      </c>
      <c r="Y38">
        <v>82.24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58.05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58.05</v>
      </c>
      <c r="W40">
        <v>0</v>
      </c>
      <c r="X40">
        <v>0</v>
      </c>
      <c r="Y40">
        <v>58.05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72.56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72.56</v>
      </c>
      <c r="W41">
        <v>0</v>
      </c>
      <c r="X41">
        <v>0</v>
      </c>
      <c r="Y41">
        <v>72.56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77.400000000000006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77.400000000000006</v>
      </c>
      <c r="W42">
        <v>0</v>
      </c>
      <c r="X42">
        <v>0</v>
      </c>
      <c r="Y42">
        <v>77.400000000000006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43.54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43.54</v>
      </c>
      <c r="W43">
        <v>0</v>
      </c>
      <c r="X43">
        <v>0</v>
      </c>
      <c r="Y43">
        <v>43.54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91.91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91.91</v>
      </c>
      <c r="W44">
        <v>0</v>
      </c>
      <c r="X44">
        <v>0</v>
      </c>
      <c r="Y44">
        <v>91.91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91.91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91.91</v>
      </c>
      <c r="W45">
        <v>0</v>
      </c>
      <c r="X45">
        <v>0</v>
      </c>
      <c r="Y45">
        <v>91.91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91.91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91.91</v>
      </c>
      <c r="W46">
        <v>0</v>
      </c>
      <c r="X46">
        <v>0</v>
      </c>
      <c r="Y46">
        <v>91.91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43.54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43.54</v>
      </c>
      <c r="W47">
        <v>0</v>
      </c>
      <c r="X47">
        <v>0</v>
      </c>
      <c r="Y47">
        <v>43.54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91.91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91.91</v>
      </c>
      <c r="W48">
        <v>0</v>
      </c>
      <c r="X48">
        <v>0</v>
      </c>
      <c r="Y48">
        <v>91.91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91.91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91.91</v>
      </c>
      <c r="W49">
        <v>0</v>
      </c>
      <c r="X49">
        <v>0</v>
      </c>
      <c r="Y49">
        <v>91.91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91.91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91.91</v>
      </c>
      <c r="W50">
        <v>0</v>
      </c>
      <c r="X50">
        <v>0</v>
      </c>
      <c r="Y50">
        <v>91.91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48.38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48.38</v>
      </c>
      <c r="W51">
        <v>0</v>
      </c>
      <c r="X51">
        <v>0</v>
      </c>
      <c r="Y51">
        <v>48.38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91.91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91.91</v>
      </c>
      <c r="W52">
        <v>0</v>
      </c>
      <c r="X52">
        <v>0</v>
      </c>
      <c r="Y52">
        <v>91.91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91.91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91.91</v>
      </c>
      <c r="W53">
        <v>0</v>
      </c>
      <c r="X53">
        <v>0</v>
      </c>
      <c r="Y53">
        <v>91.91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91.91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91.91</v>
      </c>
      <c r="W54">
        <v>0</v>
      </c>
      <c r="X54">
        <v>0</v>
      </c>
      <c r="Y54">
        <v>91.91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43.54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43.54</v>
      </c>
      <c r="W55">
        <v>0</v>
      </c>
      <c r="X55">
        <v>0</v>
      </c>
      <c r="Y55">
        <v>43.54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91.91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91.91</v>
      </c>
      <c r="W56">
        <v>0</v>
      </c>
      <c r="X56">
        <v>0</v>
      </c>
      <c r="Y56">
        <v>91.91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91.91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91.91</v>
      </c>
      <c r="W57">
        <v>0</v>
      </c>
      <c r="X57">
        <v>0</v>
      </c>
      <c r="Y57">
        <v>91.91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91.91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91.91</v>
      </c>
      <c r="W58">
        <v>0</v>
      </c>
      <c r="X58">
        <v>0</v>
      </c>
      <c r="Y58">
        <v>91.91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43.54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43.54</v>
      </c>
      <c r="W59">
        <v>0</v>
      </c>
      <c r="X59">
        <v>0</v>
      </c>
      <c r="Y59">
        <v>43.54</v>
      </c>
    </row>
    <row r="60" spans="7:25">
      <c r="G60" t="s">
        <v>102</v>
      </c>
      <c r="H60" s="115">
        <v>0</v>
      </c>
      <c r="I60" s="88">
        <v>9.68</v>
      </c>
      <c r="J60" s="88">
        <v>0</v>
      </c>
      <c r="K60" s="88">
        <v>91.91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101.59</v>
      </c>
      <c r="W60">
        <v>0</v>
      </c>
      <c r="X60">
        <v>9.68</v>
      </c>
      <c r="Y60">
        <v>91.91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91.91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91.91</v>
      </c>
      <c r="W61">
        <v>0</v>
      </c>
      <c r="X61">
        <v>0</v>
      </c>
      <c r="Y61">
        <v>91.91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91.91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91.91</v>
      </c>
      <c r="W62">
        <v>0</v>
      </c>
      <c r="X62">
        <v>0</v>
      </c>
      <c r="Y62">
        <v>91.91</v>
      </c>
    </row>
    <row r="63" spans="7:25">
      <c r="G63" t="s">
        <v>105</v>
      </c>
      <c r="H63" s="115">
        <v>0</v>
      </c>
      <c r="I63" s="88">
        <v>14.51</v>
      </c>
      <c r="J63" s="88">
        <v>0</v>
      </c>
      <c r="K63" s="88">
        <v>43.54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58.05</v>
      </c>
      <c r="W63">
        <v>0</v>
      </c>
      <c r="X63">
        <v>14.51</v>
      </c>
      <c r="Y63">
        <v>43.54</v>
      </c>
    </row>
    <row r="64" spans="7:25">
      <c r="G64" t="s">
        <v>106</v>
      </c>
      <c r="H64" s="115">
        <v>0</v>
      </c>
      <c r="I64" s="88">
        <v>24.19</v>
      </c>
      <c r="J64" s="88">
        <v>0</v>
      </c>
      <c r="K64" s="88">
        <v>91.91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116.1</v>
      </c>
      <c r="W64">
        <v>0</v>
      </c>
      <c r="X64">
        <v>24.19</v>
      </c>
      <c r="Y64">
        <v>91.91</v>
      </c>
    </row>
    <row r="65" spans="7:25">
      <c r="G65" t="s">
        <v>107</v>
      </c>
      <c r="H65" s="115">
        <v>0</v>
      </c>
      <c r="I65" s="88">
        <v>33.86</v>
      </c>
      <c r="J65" s="88">
        <v>0</v>
      </c>
      <c r="K65" s="88">
        <v>91.92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125.78</v>
      </c>
      <c r="W65">
        <v>0</v>
      </c>
      <c r="X65">
        <v>33.86</v>
      </c>
      <c r="Y65">
        <v>91.92</v>
      </c>
    </row>
    <row r="66" spans="7:25">
      <c r="G66" t="s">
        <v>108</v>
      </c>
      <c r="H66" s="115">
        <v>0</v>
      </c>
      <c r="I66" s="88">
        <v>29.03</v>
      </c>
      <c r="J66" s="88">
        <v>0</v>
      </c>
      <c r="K66" s="88">
        <v>91.91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120.94</v>
      </c>
      <c r="W66">
        <v>0</v>
      </c>
      <c r="X66">
        <v>29.03</v>
      </c>
      <c r="Y66">
        <v>91.91</v>
      </c>
    </row>
    <row r="67" spans="7:25">
      <c r="G67" t="s">
        <v>109</v>
      </c>
      <c r="H67" s="115">
        <v>0</v>
      </c>
      <c r="I67" s="88">
        <v>33.86</v>
      </c>
      <c r="J67" s="88">
        <v>0</v>
      </c>
      <c r="K67" s="88">
        <v>29.03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62.89</v>
      </c>
      <c r="W67">
        <v>0</v>
      </c>
      <c r="X67">
        <v>33.86</v>
      </c>
      <c r="Y67">
        <v>29.03</v>
      </c>
    </row>
    <row r="68" spans="7:25">
      <c r="G68" t="s">
        <v>110</v>
      </c>
      <c r="H68" s="115">
        <v>0</v>
      </c>
      <c r="I68" s="88">
        <v>29.03</v>
      </c>
      <c r="J68" s="88">
        <v>0</v>
      </c>
      <c r="K68" s="88">
        <v>72.56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101.59</v>
      </c>
      <c r="W68">
        <v>0</v>
      </c>
      <c r="X68">
        <v>29.03</v>
      </c>
      <c r="Y68">
        <v>72.56</v>
      </c>
    </row>
    <row r="69" spans="7:25">
      <c r="G69" t="s">
        <v>111</v>
      </c>
      <c r="H69" s="115">
        <v>0</v>
      </c>
      <c r="I69" s="88">
        <v>24.19</v>
      </c>
      <c r="J69" s="88">
        <v>0</v>
      </c>
      <c r="K69" s="88">
        <v>72.56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96.75</v>
      </c>
      <c r="W69">
        <v>0</v>
      </c>
      <c r="X69">
        <v>24.19</v>
      </c>
      <c r="Y69">
        <v>72.56</v>
      </c>
    </row>
    <row r="70" spans="7:25">
      <c r="G70" t="s">
        <v>112</v>
      </c>
      <c r="H70" s="115">
        <v>0</v>
      </c>
      <c r="I70" s="88">
        <v>19.350000000000001</v>
      </c>
      <c r="J70" s="88">
        <v>0</v>
      </c>
      <c r="K70" s="88">
        <v>72.56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91.91</v>
      </c>
      <c r="W70">
        <v>0</v>
      </c>
      <c r="X70">
        <v>19.350000000000001</v>
      </c>
      <c r="Y70">
        <v>72.56</v>
      </c>
    </row>
    <row r="71" spans="7:25">
      <c r="G71" t="s">
        <v>113</v>
      </c>
      <c r="H71" s="115">
        <v>0</v>
      </c>
      <c r="I71" s="88">
        <v>43.54</v>
      </c>
      <c r="J71" s="88">
        <v>0</v>
      </c>
      <c r="K71" s="88">
        <v>19.350000000000001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62.89</v>
      </c>
      <c r="W71">
        <v>0</v>
      </c>
      <c r="X71">
        <v>43.54</v>
      </c>
      <c r="Y71">
        <v>19.350000000000001</v>
      </c>
    </row>
    <row r="72" spans="7:25">
      <c r="G72" t="s">
        <v>114</v>
      </c>
      <c r="H72" s="115">
        <v>0</v>
      </c>
      <c r="I72" s="88">
        <v>53.22</v>
      </c>
      <c r="J72" s="88">
        <v>0</v>
      </c>
      <c r="K72" s="88">
        <v>53.21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106.42</v>
      </c>
      <c r="W72">
        <v>0</v>
      </c>
      <c r="X72">
        <v>53.22</v>
      </c>
      <c r="Y72">
        <v>53.21</v>
      </c>
    </row>
    <row r="73" spans="7:25">
      <c r="G73" t="s">
        <v>115</v>
      </c>
      <c r="H73" s="115">
        <v>0</v>
      </c>
      <c r="I73" s="88">
        <v>58.05</v>
      </c>
      <c r="J73" s="88">
        <v>0</v>
      </c>
      <c r="K73" s="88">
        <v>48.38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106.42</v>
      </c>
      <c r="W73">
        <v>0</v>
      </c>
      <c r="X73">
        <v>58.05</v>
      </c>
      <c r="Y73">
        <v>48.38</v>
      </c>
    </row>
    <row r="74" spans="7:25">
      <c r="G74" t="s">
        <v>116</v>
      </c>
      <c r="H74" s="115">
        <v>0</v>
      </c>
      <c r="I74" s="88">
        <v>58.05</v>
      </c>
      <c r="J74" s="88">
        <v>0</v>
      </c>
      <c r="K74" s="88">
        <v>43.54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101.59</v>
      </c>
      <c r="W74">
        <v>0</v>
      </c>
      <c r="X74">
        <v>58.05</v>
      </c>
      <c r="Y74">
        <v>43.54</v>
      </c>
    </row>
    <row r="75" spans="7:25">
      <c r="G75" t="s">
        <v>117</v>
      </c>
      <c r="H75" s="115">
        <v>0</v>
      </c>
      <c r="I75" s="88">
        <v>62.89</v>
      </c>
      <c r="J75" s="88">
        <v>0</v>
      </c>
      <c r="K75" s="88">
        <v>77.400000000000006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140.29</v>
      </c>
      <c r="W75">
        <v>0</v>
      </c>
      <c r="X75">
        <v>62.89</v>
      </c>
      <c r="Y75">
        <v>77.400000000000006</v>
      </c>
    </row>
    <row r="76" spans="7:25">
      <c r="G76" t="s">
        <v>118</v>
      </c>
      <c r="H76" s="115">
        <v>0</v>
      </c>
      <c r="I76" s="88">
        <v>62.88</v>
      </c>
      <c r="J76" s="88">
        <v>0</v>
      </c>
      <c r="K76" s="88">
        <v>29.03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91.91</v>
      </c>
      <c r="W76">
        <v>0</v>
      </c>
      <c r="X76">
        <v>62.88</v>
      </c>
      <c r="Y76">
        <v>29.03</v>
      </c>
    </row>
    <row r="77" spans="7:25">
      <c r="G77" t="s">
        <v>119</v>
      </c>
      <c r="H77" s="115">
        <v>0</v>
      </c>
      <c r="I77" s="88">
        <v>58.05</v>
      </c>
      <c r="J77" s="88">
        <v>0</v>
      </c>
      <c r="K77" s="88">
        <v>67.73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125.78</v>
      </c>
      <c r="W77">
        <v>0</v>
      </c>
      <c r="X77">
        <v>58.05</v>
      </c>
      <c r="Y77">
        <v>67.73</v>
      </c>
    </row>
    <row r="78" spans="7:25">
      <c r="G78" t="s">
        <v>120</v>
      </c>
      <c r="H78" s="115">
        <v>0</v>
      </c>
      <c r="I78" s="88">
        <v>43.54</v>
      </c>
      <c r="J78" s="88">
        <v>0</v>
      </c>
      <c r="K78" s="88">
        <v>67.72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111.26</v>
      </c>
      <c r="W78">
        <v>0</v>
      </c>
      <c r="X78">
        <v>43.54</v>
      </c>
      <c r="Y78">
        <v>67.72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67.73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67.72</v>
      </c>
      <c r="W79">
        <v>0</v>
      </c>
      <c r="X79">
        <v>0</v>
      </c>
      <c r="Y79">
        <v>67.73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48.38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48.38</v>
      </c>
      <c r="W81">
        <v>0</v>
      </c>
      <c r="X81">
        <v>0</v>
      </c>
      <c r="Y81">
        <v>48.38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48.38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48.38</v>
      </c>
      <c r="W82">
        <v>0</v>
      </c>
      <c r="X82">
        <v>0</v>
      </c>
      <c r="Y82">
        <v>48.38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48.38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48.38</v>
      </c>
      <c r="W83">
        <v>0</v>
      </c>
      <c r="X83">
        <v>0</v>
      </c>
      <c r="Y83">
        <v>48.38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38.700000000000003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38.700000000000003</v>
      </c>
      <c r="W85">
        <v>0</v>
      </c>
      <c r="X85">
        <v>0</v>
      </c>
      <c r="Y85">
        <v>38.700000000000003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38.700000000000003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38.700000000000003</v>
      </c>
      <c r="W86">
        <v>0</v>
      </c>
      <c r="X86">
        <v>0</v>
      </c>
      <c r="Y86">
        <v>38.700000000000003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38.700000000000003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38.700000000000003</v>
      </c>
      <c r="W87">
        <v>0</v>
      </c>
      <c r="X87">
        <v>0</v>
      </c>
      <c r="Y87">
        <v>38.700000000000003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29.03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29.02</v>
      </c>
      <c r="W89">
        <v>0</v>
      </c>
      <c r="X89">
        <v>0</v>
      </c>
      <c r="Y89">
        <v>29.03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29.03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29.02</v>
      </c>
      <c r="W90">
        <v>0</v>
      </c>
      <c r="X90">
        <v>0</v>
      </c>
      <c r="Y90">
        <v>29.03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29.03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29.02</v>
      </c>
      <c r="W91">
        <v>0</v>
      </c>
      <c r="X91">
        <v>0</v>
      </c>
      <c r="Y91">
        <v>29.03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9.68</v>
      </c>
      <c r="J93" s="88">
        <v>0</v>
      </c>
      <c r="K93" s="88">
        <v>24.18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33.86</v>
      </c>
      <c r="W93">
        <v>0</v>
      </c>
      <c r="X93">
        <v>9.68</v>
      </c>
      <c r="Y93">
        <v>24.18</v>
      </c>
    </row>
    <row r="94" spans="7:25">
      <c r="G94" t="s">
        <v>136</v>
      </c>
      <c r="H94" s="115">
        <v>0</v>
      </c>
      <c r="I94" s="88">
        <v>33.86</v>
      </c>
      <c r="J94" s="88">
        <v>0</v>
      </c>
      <c r="K94" s="88">
        <v>9.68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43.54</v>
      </c>
      <c r="W94">
        <v>0</v>
      </c>
      <c r="X94">
        <v>33.86</v>
      </c>
      <c r="Y94">
        <v>9.68</v>
      </c>
    </row>
    <row r="95" spans="7:25">
      <c r="G95" t="s">
        <v>137</v>
      </c>
      <c r="H95" s="115">
        <v>0</v>
      </c>
      <c r="I95" s="88">
        <v>87.07</v>
      </c>
      <c r="J95" s="88">
        <v>0</v>
      </c>
      <c r="K95" s="88">
        <v>24.19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111.26</v>
      </c>
      <c r="W95">
        <v>0</v>
      </c>
      <c r="X95">
        <v>87.07</v>
      </c>
      <c r="Y95">
        <v>24.19</v>
      </c>
    </row>
    <row r="96" spans="7:25">
      <c r="G96" t="s">
        <v>138</v>
      </c>
      <c r="H96" s="115">
        <v>0</v>
      </c>
      <c r="I96" s="88">
        <v>101.59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101.59</v>
      </c>
      <c r="W96">
        <v>0</v>
      </c>
      <c r="X96">
        <v>101.59</v>
      </c>
      <c r="Y96">
        <v>0</v>
      </c>
    </row>
    <row r="97" spans="1:83">
      <c r="G97" t="s">
        <v>139</v>
      </c>
      <c r="H97" s="115">
        <v>0</v>
      </c>
      <c r="I97" s="88">
        <v>101.58</v>
      </c>
      <c r="J97" s="88">
        <v>0</v>
      </c>
      <c r="K97" s="88">
        <v>29.03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130.61000000000001</v>
      </c>
      <c r="W97">
        <v>0</v>
      </c>
      <c r="X97">
        <v>101.58</v>
      </c>
      <c r="Y97">
        <v>29.03</v>
      </c>
    </row>
    <row r="98" spans="1:83">
      <c r="G98" t="s">
        <v>140</v>
      </c>
      <c r="H98" s="115">
        <v>0</v>
      </c>
      <c r="I98" s="88">
        <v>101.58</v>
      </c>
      <c r="J98" s="88">
        <v>0</v>
      </c>
      <c r="K98" s="88">
        <v>9.68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111.26</v>
      </c>
      <c r="W98">
        <v>0</v>
      </c>
      <c r="X98">
        <v>101.58</v>
      </c>
      <c r="Y98">
        <v>9.68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5.6849999999999999E-3</v>
      </c>
      <c r="I99" s="111">
        <f t="shared" ref="I99:BQ99" si="1">SUM(I3:I98)/4000</f>
        <v>0.28420499999999999</v>
      </c>
      <c r="J99" s="111">
        <f t="shared" si="1"/>
        <v>0</v>
      </c>
      <c r="K99" s="111">
        <f t="shared" si="1"/>
        <v>0.8707600000000002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1.1606325000000002</v>
      </c>
      <c r="W99">
        <f t="shared" si="1"/>
        <v>5.6849999999999999E-3</v>
      </c>
      <c r="X99">
        <f t="shared" si="1"/>
        <v>0.28420499999999999</v>
      </c>
      <c r="Y99">
        <f t="shared" si="1"/>
        <v>0.8707600000000002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44789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7">
      <c r="A3" t="s">
        <v>45</v>
      </c>
      <c r="E3">
        <f>GT_NG!P3</f>
        <v>13.918271119842831</v>
      </c>
      <c r="F3">
        <f>GT_Spot!P3</f>
        <v>0</v>
      </c>
      <c r="G3">
        <f>PPCL_NG!P3</f>
        <v>33.950000000000003</v>
      </c>
      <c r="H3">
        <f>PPCL_Spot!P3</f>
        <v>9.6199999999999992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790.35972090129428</v>
      </c>
      <c r="P3" s="77">
        <v>118.26</v>
      </c>
      <c r="Q3" s="77">
        <v>38.33</v>
      </c>
      <c r="R3" s="80">
        <v>0</v>
      </c>
      <c r="S3" s="80">
        <v>0</v>
      </c>
      <c r="T3" s="78">
        <f>SUMPRODUCT(LTA!F3:AJ3,LTA!F$101:AJ$101,LTA!F$103:AJ$103)</f>
        <v>14.459999999999999</v>
      </c>
      <c r="U3" s="78">
        <f>SUMPRODUCT(LTA!F3:AJ3,LTA!F$102:AJ$102,LTA!F$103:AJ$103)</f>
        <v>26.64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120.94</v>
      </c>
      <c r="Z3" s="75">
        <f>IEX!N3</f>
        <v>0</v>
      </c>
      <c r="AA3" s="117">
        <f>STOA!H3</f>
        <v>953.41000000000008</v>
      </c>
      <c r="AB3" s="117">
        <f>-STOA!N3</f>
        <v>0</v>
      </c>
      <c r="AC3">
        <f>SUMIF(B3:AB3,"&gt;0")*$AC$2-SUMIF(B3:AB3,"&lt;0")*($AC$2/(1-$AC$2))+SUMIF(AI3:AR3,"&gt;0")*$AC$2-SUMIF(AI3:AR3,"&lt;0")*($AC$2/(1-$AC$2))</f>
        <v>19.53167032978601</v>
      </c>
      <c r="AD3">
        <f>SUM(B3:AB3,AI3:AR3)-AC3</f>
        <v>2199.9763216913516</v>
      </c>
      <c r="AE3">
        <f>'IDT-1'!B3</f>
        <v>0</v>
      </c>
      <c r="AF3" s="26"/>
      <c r="AG3">
        <f>SUM(AD3:AF3)+AT3</f>
        <v>2199.9763216913516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13.918271119842831</v>
      </c>
      <c r="F4">
        <f>GT_Spot!P4</f>
        <v>0</v>
      </c>
      <c r="G4">
        <f>PPCL_NG!P4</f>
        <v>33.950000000000003</v>
      </c>
      <c r="H4">
        <f>PPCL_Spot!P4</f>
        <v>9.6199999999999992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790.3654973807661</v>
      </c>
      <c r="P4" s="77">
        <v>118.26</v>
      </c>
      <c r="Q4" s="77">
        <v>38.33</v>
      </c>
      <c r="R4" s="80">
        <v>0</v>
      </c>
      <c r="S4" s="80">
        <v>0</v>
      </c>
      <c r="T4" s="78">
        <f>SUMPRODUCT(LTA!F4:AJ4,LTA!F$101:AJ$101,LTA!F$103:AJ$103)</f>
        <v>14.1</v>
      </c>
      <c r="U4" s="78">
        <f>SUMPRODUCT(LTA!F4:AJ4,LTA!F$102:AJ$102,LTA!F$103:AJ$103)</f>
        <v>26.64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80.31</v>
      </c>
      <c r="Z4" s="75">
        <f>IEX!N4</f>
        <v>0</v>
      </c>
      <c r="AA4" s="117">
        <f>STOA!H4</f>
        <v>953.41000000000008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19.171009162805358</v>
      </c>
      <c r="AD4">
        <f t="shared" ref="AD4:AD67" si="1">SUM(B4:AB4,AI4:AR4)-AC4</f>
        <v>2159.3527593378035</v>
      </c>
      <c r="AE4">
        <f>'IDT-1'!B4</f>
        <v>0</v>
      </c>
      <c r="AF4" s="26"/>
      <c r="AG4">
        <f t="shared" ref="AG4:AG67" si="2">SUM(AD4:AF4)+AT4</f>
        <v>2159.3527593378035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13.918271119842831</v>
      </c>
      <c r="F5">
        <f>GT_Spot!P5</f>
        <v>0</v>
      </c>
      <c r="G5">
        <f>PPCL_NG!P5</f>
        <v>33.950000000000003</v>
      </c>
      <c r="H5">
        <f>PPCL_Spot!P5</f>
        <v>9.6199999999999992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789.76846681682207</v>
      </c>
      <c r="P5" s="77">
        <v>118.26</v>
      </c>
      <c r="Q5" s="77">
        <v>38.33</v>
      </c>
      <c r="R5" s="80">
        <v>0</v>
      </c>
      <c r="S5" s="80">
        <v>0</v>
      </c>
      <c r="T5" s="78">
        <f>SUMPRODUCT(LTA!F5:AJ5,LTA!F$101:AJ$101,LTA!F$103:AJ$103)</f>
        <v>13.36</v>
      </c>
      <c r="U5" s="78">
        <f>SUMPRODUCT(LTA!F5:AJ5,LTA!F$102:AJ$102,LTA!F$103:AJ$103)</f>
        <v>26.97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67.73</v>
      </c>
      <c r="Z5" s="75">
        <f>IEX!N5</f>
        <v>0</v>
      </c>
      <c r="AA5" s="117">
        <f>STOA!H5</f>
        <v>953.41000000000008</v>
      </c>
      <c r="AB5" s="117">
        <f>-STOA!N5</f>
        <v>0</v>
      </c>
      <c r="AC5">
        <f t="shared" si="0"/>
        <v>19.051443293842652</v>
      </c>
      <c r="AD5">
        <f t="shared" si="1"/>
        <v>2145.8852946428224</v>
      </c>
      <c r="AE5">
        <f>'IDT-1'!B5</f>
        <v>0</v>
      </c>
      <c r="AF5" s="26"/>
      <c r="AG5">
        <f t="shared" si="2"/>
        <v>2145.8852946428224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13.918271119842831</v>
      </c>
      <c r="F6">
        <f>GT_Spot!P6</f>
        <v>0</v>
      </c>
      <c r="G6">
        <f>PPCL_NG!P6</f>
        <v>33.950000000000003</v>
      </c>
      <c r="H6">
        <f>PPCL_Spot!P6</f>
        <v>9.6199999999999992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790.25925496370382</v>
      </c>
      <c r="P6" s="77">
        <v>118.26000000000002</v>
      </c>
      <c r="Q6" s="77">
        <v>38.33</v>
      </c>
      <c r="R6" s="80">
        <v>0</v>
      </c>
      <c r="S6" s="80">
        <v>0</v>
      </c>
      <c r="T6" s="78">
        <f>SUMPRODUCT(LTA!F6:AJ6,LTA!F$101:AJ$101,LTA!F$103:AJ$103)</f>
        <v>13.01</v>
      </c>
      <c r="U6" s="78">
        <f>SUMPRODUCT(LTA!F6:AJ6,LTA!F$102:AJ$102,LTA!F$103:AJ$103)</f>
        <v>26.97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15.97</v>
      </c>
      <c r="Z6" s="75">
        <f>IEX!N6</f>
        <v>0</v>
      </c>
      <c r="AA6" s="117">
        <f>STOA!H6</f>
        <v>953.41000000000008</v>
      </c>
      <c r="AB6" s="117">
        <f>-STOA!N6</f>
        <v>0</v>
      </c>
      <c r="AC6">
        <f t="shared" si="0"/>
        <v>18.797306229535213</v>
      </c>
      <c r="AD6">
        <f t="shared" si="1"/>
        <v>2117.2602198540117</v>
      </c>
      <c r="AE6">
        <f>'IDT-1'!B6</f>
        <v>0</v>
      </c>
      <c r="AF6" s="26"/>
      <c r="AG6">
        <f t="shared" si="2"/>
        <v>2117.2602198540117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22.74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13.918271119842831</v>
      </c>
      <c r="F7">
        <f>GT_Spot!P7</f>
        <v>0</v>
      </c>
      <c r="G7">
        <f>PPCL_NG!P7</f>
        <v>33.950000000000003</v>
      </c>
      <c r="H7">
        <f>PPCL_Spot!P7</f>
        <v>10.18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791.81395887423014</v>
      </c>
      <c r="P7" s="77">
        <v>118.25999999999999</v>
      </c>
      <c r="Q7" s="77">
        <v>35.355650575447569</v>
      </c>
      <c r="R7" s="80">
        <v>0</v>
      </c>
      <c r="S7" s="80">
        <v>0</v>
      </c>
      <c r="T7" s="78">
        <f>SUMPRODUCT(LTA!F7:AJ7,LTA!F$101:AJ$101,LTA!F$103:AJ$103)</f>
        <v>12.54</v>
      </c>
      <c r="U7" s="78">
        <f>SUMPRODUCT(LTA!F7:AJ7,LTA!F$102:AJ$102,LTA!F$103:AJ$103)</f>
        <v>26.69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1.94</v>
      </c>
      <c r="Z7" s="75">
        <f>IEX!N7</f>
        <v>0</v>
      </c>
      <c r="AA7" s="117">
        <f>STOA!H7</f>
        <v>953.09999999999991</v>
      </c>
      <c r="AB7" s="117">
        <f>-STOA!N7</f>
        <v>0</v>
      </c>
      <c r="AC7">
        <f t="shared" si="0"/>
        <v>18.763341349011785</v>
      </c>
      <c r="AD7">
        <f t="shared" si="1"/>
        <v>2113.4345392205091</v>
      </c>
      <c r="AE7">
        <f>'IDT-1'!B7</f>
        <v>0</v>
      </c>
      <c r="AF7" s="26"/>
      <c r="AG7">
        <f t="shared" si="2"/>
        <v>2113.4345392205091</v>
      </c>
      <c r="AI7" s="75">
        <f>PXIL!H7</f>
        <v>0</v>
      </c>
      <c r="AJ7" s="75">
        <f>PXIL!N7</f>
        <v>0</v>
      </c>
      <c r="AK7" s="75">
        <f>RTM_IEX!H7</f>
        <v>34.83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13.918271119842831</v>
      </c>
      <c r="F8">
        <f>GT_Spot!P8</f>
        <v>0</v>
      </c>
      <c r="G8">
        <f>PPCL_NG!P8</f>
        <v>33.950000000000003</v>
      </c>
      <c r="H8">
        <f>PPCL_Spot!P8</f>
        <v>10.18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791.81533160866081</v>
      </c>
      <c r="P8" s="77">
        <v>118.25999999999999</v>
      </c>
      <c r="Q8" s="77">
        <v>35.355650575447569</v>
      </c>
      <c r="R8" s="80">
        <v>0</v>
      </c>
      <c r="S8" s="80">
        <v>0</v>
      </c>
      <c r="T8" s="78">
        <f>SUMPRODUCT(LTA!F8:AJ8,LTA!F$101:AJ$101,LTA!F$103:AJ$103)</f>
        <v>12.07</v>
      </c>
      <c r="U8" s="78">
        <f>SUMPRODUCT(LTA!F8:AJ8,LTA!F$102:AJ$102,LTA!F$103:AJ$103)</f>
        <v>26.77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28.06</v>
      </c>
      <c r="Z8" s="75">
        <f>IEX!N8</f>
        <v>0</v>
      </c>
      <c r="AA8" s="117">
        <f>STOA!H8</f>
        <v>894.07999999999993</v>
      </c>
      <c r="AB8" s="117">
        <f>-STOA!N8</f>
        <v>0</v>
      </c>
      <c r="AC8">
        <f t="shared" si="0"/>
        <v>18.430241254740633</v>
      </c>
      <c r="AD8">
        <f t="shared" si="1"/>
        <v>2015.6490120492106</v>
      </c>
      <c r="AE8">
        <f>'IDT-1'!B8</f>
        <v>0</v>
      </c>
      <c r="AF8" s="26"/>
      <c r="AG8">
        <f t="shared" si="2"/>
        <v>2015.6490120492106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13.918271119842831</v>
      </c>
      <c r="F9">
        <f>GT_Spot!P9</f>
        <v>0</v>
      </c>
      <c r="G9">
        <f>PPCL_NG!P9</f>
        <v>33.950000000000003</v>
      </c>
      <c r="H9">
        <f>PPCL_Spot!P9</f>
        <v>10.18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775.43987186010258</v>
      </c>
      <c r="P9" s="77">
        <v>118.25999999999999</v>
      </c>
      <c r="Q9" s="77">
        <v>35.355650575447569</v>
      </c>
      <c r="R9" s="80">
        <v>0</v>
      </c>
      <c r="S9" s="80">
        <v>0</v>
      </c>
      <c r="T9" s="78">
        <f>SUMPRODUCT(LTA!F9:AJ9,LTA!F$101:AJ$101,LTA!F$103:AJ$103)</f>
        <v>14.5</v>
      </c>
      <c r="U9" s="78">
        <f>SUMPRODUCT(LTA!F9:AJ9,LTA!F$102:AJ$102,LTA!F$103:AJ$103)</f>
        <v>25.919999999999998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12.58</v>
      </c>
      <c r="Z9" s="75">
        <f>IEX!N9</f>
        <v>0</v>
      </c>
      <c r="AA9" s="117">
        <f>STOA!H9</f>
        <v>894.07999999999993</v>
      </c>
      <c r="AB9" s="117">
        <f>-STOA!N9</f>
        <v>0</v>
      </c>
      <c r="AC9">
        <f t="shared" si="0"/>
        <v>18.169921383287459</v>
      </c>
      <c r="AD9">
        <f t="shared" si="1"/>
        <v>2046.5938721721052</v>
      </c>
      <c r="AE9">
        <f>'IDT-1'!B9</f>
        <v>0</v>
      </c>
      <c r="AF9" s="26"/>
      <c r="AG9">
        <f t="shared" si="2"/>
        <v>2046.5938721721052</v>
      </c>
      <c r="AI9" s="75">
        <f>PXIL!H9</f>
        <v>0</v>
      </c>
      <c r="AJ9" s="75">
        <f>PXIL!N9</f>
        <v>0</v>
      </c>
      <c r="AK9" s="75">
        <f>RTM_IEX!H9</f>
        <v>30.96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13.918271119842831</v>
      </c>
      <c r="F10">
        <f>GT_Spot!P10</f>
        <v>0</v>
      </c>
      <c r="G10">
        <f>PPCL_NG!P10</f>
        <v>33.950000000000003</v>
      </c>
      <c r="H10">
        <f>PPCL_Spot!P10</f>
        <v>10.18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775.43987186010258</v>
      </c>
      <c r="P10" s="77">
        <v>118.25999999999999</v>
      </c>
      <c r="Q10" s="77">
        <v>35.355650575447569</v>
      </c>
      <c r="R10" s="80">
        <v>0</v>
      </c>
      <c r="S10" s="80">
        <v>0</v>
      </c>
      <c r="T10" s="78">
        <f>SUMPRODUCT(LTA!F10:AJ10,LTA!F$101:AJ$101,LTA!F$103:AJ$103)</f>
        <v>14.18</v>
      </c>
      <c r="U10" s="78">
        <f>SUMPRODUCT(LTA!F10:AJ10,LTA!F$102:AJ$102,LTA!F$103:AJ$103)</f>
        <v>33.200000000000003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894.07999999999993</v>
      </c>
      <c r="AB10" s="117">
        <f>-STOA!N10</f>
        <v>0</v>
      </c>
      <c r="AC10">
        <f t="shared" si="0"/>
        <v>17.848017383287459</v>
      </c>
      <c r="AD10">
        <f t="shared" si="1"/>
        <v>2010.3357761721054</v>
      </c>
      <c r="AE10">
        <f>'IDT-1'!B10</f>
        <v>0</v>
      </c>
      <c r="AF10" s="26"/>
      <c r="AG10">
        <f t="shared" si="2"/>
        <v>2010.3357761721054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13.918271119842831</v>
      </c>
      <c r="F11">
        <f>GT_Spot!P11</f>
        <v>0</v>
      </c>
      <c r="G11">
        <f>PPCL_NG!P11</f>
        <v>33.950000000000003</v>
      </c>
      <c r="H11">
        <f>PPCL_Spot!P11</f>
        <v>10.18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797.5614341190734</v>
      </c>
      <c r="P11" s="77">
        <v>118.25999999999999</v>
      </c>
      <c r="Q11" s="77">
        <v>35.355650575447569</v>
      </c>
      <c r="R11" s="80">
        <v>0</v>
      </c>
      <c r="S11" s="80">
        <v>0</v>
      </c>
      <c r="T11" s="78">
        <f>SUMPRODUCT(LTA!F11:AJ11,LTA!F$101:AJ$101,LTA!F$103:AJ$103)</f>
        <v>13.850000000000001</v>
      </c>
      <c r="U11" s="78">
        <f>SUMPRODUCT(LTA!F11:AJ11,LTA!F$102:AJ$102,LTA!F$103:AJ$103)</f>
        <v>32.32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53.21</v>
      </c>
      <c r="Z11" s="75">
        <f>IEX!N11</f>
        <v>0</v>
      </c>
      <c r="AA11" s="117">
        <f>STOA!H11</f>
        <v>798.4899999999999</v>
      </c>
      <c r="AB11" s="117">
        <f>-STOA!N11</f>
        <v>0</v>
      </c>
      <c r="AC11">
        <f t="shared" si="0"/>
        <v>18.067767131166402</v>
      </c>
      <c r="AD11">
        <f t="shared" si="1"/>
        <v>2035.0875886831973</v>
      </c>
      <c r="AE11">
        <f>'IDT-1'!B11</f>
        <v>0</v>
      </c>
      <c r="AF11" s="26"/>
      <c r="AG11">
        <f t="shared" si="2"/>
        <v>2035.0875886831973</v>
      </c>
      <c r="AI11" s="75">
        <f>PXIL!H11</f>
        <v>0</v>
      </c>
      <c r="AJ11" s="75">
        <f>PXIL!N11</f>
        <v>0</v>
      </c>
      <c r="AK11" s="75">
        <f>RTM_IEX!H11</f>
        <v>46.44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13.918271119842831</v>
      </c>
      <c r="F12">
        <f>GT_Spot!P12</f>
        <v>0</v>
      </c>
      <c r="G12">
        <f>PPCL_NG!P12</f>
        <v>33.950000000000003</v>
      </c>
      <c r="H12">
        <f>PPCL_Spot!P12</f>
        <v>10.18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818.88889476547331</v>
      </c>
      <c r="P12" s="77">
        <v>118.25999999999999</v>
      </c>
      <c r="Q12" s="77">
        <v>35.355650575447569</v>
      </c>
      <c r="R12" s="80">
        <v>0</v>
      </c>
      <c r="S12" s="80">
        <v>0</v>
      </c>
      <c r="T12" s="78">
        <f>SUMPRODUCT(LTA!F12:AJ12,LTA!F$101:AJ$101,LTA!F$103:AJ$103)</f>
        <v>13.57</v>
      </c>
      <c r="U12" s="78">
        <f>SUMPRODUCT(LTA!F12:AJ12,LTA!F$102:AJ$102,LTA!F$103:AJ$103)</f>
        <v>31.400000000000002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17.41</v>
      </c>
      <c r="Z12" s="75">
        <f>IEX!N12</f>
        <v>0</v>
      </c>
      <c r="AA12" s="117">
        <f>STOA!H12</f>
        <v>798.4899999999999</v>
      </c>
      <c r="AB12" s="117">
        <f>-STOA!N12</f>
        <v>0</v>
      </c>
      <c r="AC12">
        <f t="shared" si="0"/>
        <v>17.547811167421308</v>
      </c>
      <c r="AD12">
        <f t="shared" si="1"/>
        <v>1970.4950052933425</v>
      </c>
      <c r="AE12">
        <f>'IDT-1'!B12</f>
        <v>0</v>
      </c>
      <c r="AF12" s="26"/>
      <c r="AG12">
        <f t="shared" si="2"/>
        <v>1970.4950052933425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13.918271119842831</v>
      </c>
      <c r="F13">
        <f>GT_Spot!P13</f>
        <v>0</v>
      </c>
      <c r="G13">
        <f>PPCL_NG!P13</f>
        <v>33.950000000000003</v>
      </c>
      <c r="H13">
        <f>PPCL_Spot!P13</f>
        <v>10.18</v>
      </c>
      <c r="I13">
        <f>Bawana_NG!P13</f>
        <v>79.104878329138202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786.41520228814397</v>
      </c>
      <c r="P13" s="77">
        <v>118.25999999999999</v>
      </c>
      <c r="Q13" s="77">
        <v>35.355650575447569</v>
      </c>
      <c r="R13" s="80">
        <v>0</v>
      </c>
      <c r="S13" s="80">
        <v>0</v>
      </c>
      <c r="T13" s="78">
        <f>SUMPRODUCT(LTA!F13:AJ13,LTA!F$101:AJ$101,LTA!F$103:AJ$103)</f>
        <v>13.22</v>
      </c>
      <c r="U13" s="78">
        <f>SUMPRODUCT(LTA!F13:AJ13,LTA!F$102:AJ$102,LTA!F$103:AJ$103)</f>
        <v>31.39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798.4899999999999</v>
      </c>
      <c r="AB13" s="117">
        <f>-STOA!N13</f>
        <v>0</v>
      </c>
      <c r="AC13">
        <f t="shared" si="0"/>
        <v>17.244746193716256</v>
      </c>
      <c r="AD13">
        <f t="shared" si="1"/>
        <v>1864.0392561188564</v>
      </c>
      <c r="AE13">
        <f>'IDT-1'!B13</f>
        <v>0</v>
      </c>
      <c r="AF13" s="26"/>
      <c r="AG13">
        <f t="shared" si="2"/>
        <v>1864.0392561188564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13.918271119842831</v>
      </c>
      <c r="F14">
        <f>GT_Spot!P14</f>
        <v>0</v>
      </c>
      <c r="G14">
        <f>PPCL_NG!P14</f>
        <v>33.950000000000003</v>
      </c>
      <c r="H14">
        <f>PPCL_Spot!P14</f>
        <v>10.18</v>
      </c>
      <c r="I14">
        <f>Bawana_NG!P14</f>
        <v>79.104878329138202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786.41520228814397</v>
      </c>
      <c r="P14" s="77">
        <v>118.25999999999999</v>
      </c>
      <c r="Q14" s="77">
        <v>35.355650575447569</v>
      </c>
      <c r="R14" s="80">
        <v>0</v>
      </c>
      <c r="S14" s="80">
        <v>0</v>
      </c>
      <c r="T14" s="78">
        <f>SUMPRODUCT(LTA!F14:AJ14,LTA!F$101:AJ$101,LTA!F$103:AJ$103)</f>
        <v>12.33</v>
      </c>
      <c r="U14" s="78">
        <f>SUMPRODUCT(LTA!F14:AJ14,LTA!F$102:AJ$102,LTA!F$103:AJ$103)</f>
        <v>31.130000000000003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798.4899999999999</v>
      </c>
      <c r="AB14" s="117">
        <f>-STOA!N14</f>
        <v>0</v>
      </c>
      <c r="AC14">
        <f t="shared" si="0"/>
        <v>17.083698025838938</v>
      </c>
      <c r="AD14">
        <f t="shared" si="1"/>
        <v>1880.0503042867338</v>
      </c>
      <c r="AE14">
        <f>'IDT-1'!B14</f>
        <v>0</v>
      </c>
      <c r="AF14" s="26"/>
      <c r="AG14">
        <f t="shared" si="2"/>
        <v>1880.0503042867338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13.918271119842831</v>
      </c>
      <c r="F15">
        <f>GT_Spot!P15</f>
        <v>0</v>
      </c>
      <c r="G15">
        <f>PPCL_NG!P15</f>
        <v>33.950000000000003</v>
      </c>
      <c r="H15">
        <f>PPCL_Spot!P15</f>
        <v>10.18</v>
      </c>
      <c r="I15">
        <f>Bawana_NG!P15</f>
        <v>79.104878329138202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788.45916231479907</v>
      </c>
      <c r="P15" s="77">
        <v>118.25999999999999</v>
      </c>
      <c r="Q15" s="77">
        <v>35.356700151630022</v>
      </c>
      <c r="R15" s="80">
        <v>0</v>
      </c>
      <c r="S15" s="80">
        <v>0</v>
      </c>
      <c r="T15" s="78">
        <f>SUMPRODUCT(LTA!F15:AJ15,LTA!F$101:AJ$101,LTA!F$103:AJ$103)</f>
        <v>12.08</v>
      </c>
      <c r="U15" s="78">
        <f>SUMPRODUCT(LTA!F15:AJ15,LTA!F$102:AJ$102,LTA!F$103:AJ$103)</f>
        <v>31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105.45</v>
      </c>
      <c r="Z15" s="75">
        <f>IEX!N15</f>
        <v>0</v>
      </c>
      <c r="AA15" s="117">
        <f>STOA!H15</f>
        <v>660.38</v>
      </c>
      <c r="AB15" s="117">
        <f>-STOA!N15</f>
        <v>0</v>
      </c>
      <c r="AC15">
        <f t="shared" si="0"/>
        <v>16.879535304855612</v>
      </c>
      <c r="AD15">
        <f t="shared" si="1"/>
        <v>1901.2494766105547</v>
      </c>
      <c r="AE15">
        <f>'IDT-1'!B15</f>
        <v>0</v>
      </c>
      <c r="AF15" s="26"/>
      <c r="AG15">
        <f t="shared" si="2"/>
        <v>1901.2494766105547</v>
      </c>
      <c r="AI15" s="75">
        <f>PXIL!H15</f>
        <v>0</v>
      </c>
      <c r="AJ15" s="75">
        <f>PXIL!N15</f>
        <v>0</v>
      </c>
      <c r="AK15" s="75">
        <f>RTM_IEX!H15</f>
        <v>29.99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13.918271119842831</v>
      </c>
      <c r="F16">
        <f>GT_Spot!P16</f>
        <v>0</v>
      </c>
      <c r="G16">
        <f>PPCL_NG!P16</f>
        <v>33.950000000000003</v>
      </c>
      <c r="H16">
        <f>PPCL_Spot!P16</f>
        <v>10.18</v>
      </c>
      <c r="I16">
        <f>Bawana_NG!P16</f>
        <v>79.104878329138202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791.46864968713203</v>
      </c>
      <c r="P16" s="77">
        <v>118.25343692768745</v>
      </c>
      <c r="Q16" s="77">
        <v>35.356700151630022</v>
      </c>
      <c r="R16" s="80">
        <v>0</v>
      </c>
      <c r="S16" s="80">
        <v>0</v>
      </c>
      <c r="T16" s="78">
        <f>SUMPRODUCT(LTA!F16:AJ16,LTA!F$101:AJ$101,LTA!F$103:AJ$103)</f>
        <v>9.26</v>
      </c>
      <c r="U16" s="78">
        <f>SUMPRODUCT(LTA!F16:AJ16,LTA!F$102:AJ$102,LTA!F$103:AJ$103)</f>
        <v>16.98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77.400000000000006</v>
      </c>
      <c r="Z16" s="75">
        <f>IEX!N16</f>
        <v>0</v>
      </c>
      <c r="AA16" s="117">
        <f>STOA!H16</f>
        <v>660.38</v>
      </c>
      <c r="AB16" s="117">
        <f>-STOA!N16</f>
        <v>0</v>
      </c>
      <c r="AC16">
        <f t="shared" si="0"/>
        <v>16.510929038695792</v>
      </c>
      <c r="AD16">
        <f t="shared" si="1"/>
        <v>1859.7310071767349</v>
      </c>
      <c r="AE16">
        <f>'IDT-1'!B16</f>
        <v>0</v>
      </c>
      <c r="AF16" s="26"/>
      <c r="AG16">
        <f t="shared" si="2"/>
        <v>1859.7310071767349</v>
      </c>
      <c r="AI16" s="75">
        <f>PXIL!H16</f>
        <v>0</v>
      </c>
      <c r="AJ16" s="75">
        <f>PXIL!N16</f>
        <v>0</v>
      </c>
      <c r="AK16" s="75">
        <f>RTM_IEX!H16</f>
        <v>29.99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13.918271119842831</v>
      </c>
      <c r="F17">
        <f>GT_Spot!P17</f>
        <v>0</v>
      </c>
      <c r="G17">
        <f>PPCL_NG!P17</f>
        <v>33.950000000000003</v>
      </c>
      <c r="H17">
        <f>PPCL_Spot!P17</f>
        <v>10.18</v>
      </c>
      <c r="I17">
        <f>Bawana_NG!P17</f>
        <v>79.104878329138202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757.40408403051902</v>
      </c>
      <c r="P17" s="77">
        <v>118.25343692768745</v>
      </c>
      <c r="Q17" s="77">
        <v>35.356700151630022</v>
      </c>
      <c r="R17" s="80">
        <v>0</v>
      </c>
      <c r="S17" s="80">
        <v>0</v>
      </c>
      <c r="T17" s="78">
        <f>SUMPRODUCT(LTA!F17:AJ17,LTA!F$101:AJ$101,LTA!F$103:AJ$103)</f>
        <v>8.9700000000000006</v>
      </c>
      <c r="U17" s="78">
        <f>SUMPRODUCT(LTA!F17:AJ17,LTA!F$102:AJ$102,LTA!F$103:AJ$103)</f>
        <v>17.04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59.01</v>
      </c>
      <c r="Z17" s="75">
        <f>IEX!N17</f>
        <v>0</v>
      </c>
      <c r="AA17" s="117">
        <f>STOA!H17</f>
        <v>660.38</v>
      </c>
      <c r="AB17" s="117">
        <f>-STOA!N17</f>
        <v>0</v>
      </c>
      <c r="AC17">
        <f t="shared" si="0"/>
        <v>15.885560860917595</v>
      </c>
      <c r="AD17">
        <f t="shared" si="1"/>
        <v>1789.2918096978997</v>
      </c>
      <c r="AE17">
        <f>'IDT-1'!B17</f>
        <v>0</v>
      </c>
      <c r="AF17" s="26"/>
      <c r="AG17">
        <f t="shared" si="2"/>
        <v>1789.2918096978997</v>
      </c>
      <c r="AI17" s="75">
        <f>PXIL!H17</f>
        <v>0</v>
      </c>
      <c r="AJ17" s="75">
        <f>PXIL!N17</f>
        <v>0</v>
      </c>
      <c r="AK17" s="75">
        <f>RTM_IEX!H17</f>
        <v>11.61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13.918271119842831</v>
      </c>
      <c r="F18">
        <f>GT_Spot!P18</f>
        <v>0</v>
      </c>
      <c r="G18">
        <f>PPCL_NG!P18</f>
        <v>33.950000000000003</v>
      </c>
      <c r="H18">
        <f>PPCL_Spot!P18</f>
        <v>10.18</v>
      </c>
      <c r="I18">
        <f>Bawana_NG!P18</f>
        <v>79.104878329138202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763.52675119200478</v>
      </c>
      <c r="P18" s="77">
        <v>118.25999999999999</v>
      </c>
      <c r="Q18" s="77">
        <v>35.356700151630022</v>
      </c>
      <c r="R18" s="80">
        <v>0</v>
      </c>
      <c r="S18" s="80">
        <v>0</v>
      </c>
      <c r="T18" s="78">
        <f>SUMPRODUCT(LTA!F18:AJ18,LTA!F$101:AJ$101,LTA!F$103:AJ$103)</f>
        <v>8.7100000000000009</v>
      </c>
      <c r="U18" s="78">
        <f>SUMPRODUCT(LTA!F18:AJ18,LTA!F$102:AJ$102,LTA!F$103:AJ$103)</f>
        <v>17.11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660.38</v>
      </c>
      <c r="AB18" s="117">
        <f>-STOA!N18</f>
        <v>0</v>
      </c>
      <c r="AC18">
        <f t="shared" si="0"/>
        <v>15.571834086975022</v>
      </c>
      <c r="AD18">
        <f t="shared" si="1"/>
        <v>1753.9547667056408</v>
      </c>
      <c r="AE18">
        <f>'IDT-1'!B18</f>
        <v>41</v>
      </c>
      <c r="AF18" s="26"/>
      <c r="AG18">
        <f t="shared" si="2"/>
        <v>1794.9547667056408</v>
      </c>
      <c r="AI18" s="75">
        <f>PXIL!H18</f>
        <v>0</v>
      </c>
      <c r="AJ18" s="75">
        <f>PXIL!N18</f>
        <v>0</v>
      </c>
      <c r="AK18" s="75">
        <f>RTM_IEX!H18</f>
        <v>29.03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13.918271119842831</v>
      </c>
      <c r="F19">
        <f>GT_Spot!P19</f>
        <v>0</v>
      </c>
      <c r="G19">
        <f>PPCL_NG!P19</f>
        <v>33.950000000000003</v>
      </c>
      <c r="H19">
        <f>PPCL_Spot!P19</f>
        <v>9.6199999999999992</v>
      </c>
      <c r="I19">
        <f>Bawana_NG!P19</f>
        <v>79.104878329138202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762.32576843085303</v>
      </c>
      <c r="P19" s="77">
        <v>118.25343692768745</v>
      </c>
      <c r="Q19" s="77">
        <v>35.356700151630022</v>
      </c>
      <c r="R19" s="80">
        <v>0</v>
      </c>
      <c r="S19" s="80">
        <v>0</v>
      </c>
      <c r="T19" s="78">
        <f>SUMPRODUCT(LTA!F19:AJ19,LTA!F$101:AJ$101,LTA!F$103:AJ$103)</f>
        <v>8.51</v>
      </c>
      <c r="U19" s="78">
        <f>SUMPRODUCT(LTA!F19:AJ19,LTA!F$102:AJ$102,LTA!F$103:AJ$103)</f>
        <v>17.22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660.6</v>
      </c>
      <c r="AB19" s="117">
        <f>-STOA!N19</f>
        <v>0</v>
      </c>
      <c r="AC19">
        <f t="shared" si="0"/>
        <v>16.195951683640534</v>
      </c>
      <c r="AD19">
        <f t="shared" si="1"/>
        <v>1824.2531032755107</v>
      </c>
      <c r="AE19">
        <f>'IDT-1'!B19</f>
        <v>0</v>
      </c>
      <c r="AF19" s="26"/>
      <c r="AG19">
        <f t="shared" si="2"/>
        <v>1824.2531032755107</v>
      </c>
      <c r="AI19" s="75">
        <f>PXIL!H19</f>
        <v>0</v>
      </c>
      <c r="AJ19" s="75">
        <f>PXIL!N19</f>
        <v>0</v>
      </c>
      <c r="AK19" s="75">
        <f>RTM_IEX!H19</f>
        <v>101.59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13.527308447937134</v>
      </c>
      <c r="F20">
        <f>GT_Spot!P20</f>
        <v>0</v>
      </c>
      <c r="G20">
        <f>PPCL_NG!P20</f>
        <v>33.950000000000003</v>
      </c>
      <c r="H20">
        <f>PPCL_Spot!P20</f>
        <v>9.6199999999999992</v>
      </c>
      <c r="I20">
        <f>Bawana_NG!P20</f>
        <v>79.104878329138202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761.22943332885791</v>
      </c>
      <c r="P20" s="77">
        <v>118.25343692768745</v>
      </c>
      <c r="Q20" s="77">
        <v>35.356700151630022</v>
      </c>
      <c r="R20" s="80">
        <v>0</v>
      </c>
      <c r="S20" s="80">
        <v>0</v>
      </c>
      <c r="T20" s="78">
        <f>SUMPRODUCT(LTA!F20:AJ20,LTA!F$101:AJ$101,LTA!F$103:AJ$103)</f>
        <v>8.27</v>
      </c>
      <c r="U20" s="78">
        <f>SUMPRODUCT(LTA!F20:AJ20,LTA!F$102:AJ$102,LTA!F$103:AJ$103)</f>
        <v>16.420000000000002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660.6</v>
      </c>
      <c r="AB20" s="117">
        <f>-STOA!N20</f>
        <v>0</v>
      </c>
      <c r="AC20">
        <f t="shared" si="0"/>
        <v>15.782023463230209</v>
      </c>
      <c r="AD20">
        <f t="shared" si="1"/>
        <v>1777.6297337220205</v>
      </c>
      <c r="AE20">
        <f>'IDT-1'!B20</f>
        <v>0</v>
      </c>
      <c r="AF20" s="26"/>
      <c r="AG20">
        <f t="shared" si="2"/>
        <v>1777.6297337220205</v>
      </c>
      <c r="AI20" s="75">
        <f>PXIL!H20</f>
        <v>0</v>
      </c>
      <c r="AJ20" s="75">
        <f>PXIL!N20</f>
        <v>0</v>
      </c>
      <c r="AK20" s="75">
        <f>RTM_IEX!H20</f>
        <v>57.08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13.527308447937134</v>
      </c>
      <c r="F21">
        <f>GT_Spot!P21</f>
        <v>0</v>
      </c>
      <c r="G21">
        <f>PPCL_NG!P21</f>
        <v>33.950000000000003</v>
      </c>
      <c r="H21">
        <f>PPCL_Spot!P21</f>
        <v>9.6199999999999992</v>
      </c>
      <c r="I21">
        <f>Bawana_NG!P21</f>
        <v>79.104878329138202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761.22943332885791</v>
      </c>
      <c r="P21" s="77">
        <v>118.25343692768745</v>
      </c>
      <c r="Q21" s="77">
        <v>35.356700151630022</v>
      </c>
      <c r="R21" s="80">
        <v>0</v>
      </c>
      <c r="S21" s="80">
        <v>0</v>
      </c>
      <c r="T21" s="78">
        <f>SUMPRODUCT(LTA!F21:AJ21,LTA!F$101:AJ$101,LTA!F$103:AJ$103)</f>
        <v>8.0399999999999991</v>
      </c>
      <c r="U21" s="78">
        <f>SUMPRODUCT(LTA!F21:AJ21,LTA!F$102:AJ$102,LTA!F$103:AJ$103)</f>
        <v>11.8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660.6</v>
      </c>
      <c r="AB21" s="117">
        <f>-STOA!N21</f>
        <v>0</v>
      </c>
      <c r="AC21">
        <f t="shared" si="0"/>
        <v>15.901175463230206</v>
      </c>
      <c r="AD21">
        <f t="shared" si="1"/>
        <v>1791.0505817220203</v>
      </c>
      <c r="AE21">
        <f>'IDT-1'!B21</f>
        <v>0</v>
      </c>
      <c r="AF21" s="26"/>
      <c r="AG21">
        <f t="shared" si="2"/>
        <v>1791.0505817220203</v>
      </c>
      <c r="AI21" s="75">
        <f>PXIL!H21</f>
        <v>0</v>
      </c>
      <c r="AJ21" s="75">
        <f>PXIL!N21</f>
        <v>0</v>
      </c>
      <c r="AK21" s="75">
        <f>RTM_IEX!H21</f>
        <v>75.47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13.527308447937134</v>
      </c>
      <c r="F22">
        <f>GT_Spot!P22</f>
        <v>0</v>
      </c>
      <c r="G22">
        <f>PPCL_NG!P22</f>
        <v>33.950000000000003</v>
      </c>
      <c r="H22">
        <f>PPCL_Spot!P22</f>
        <v>9.6199999999999992</v>
      </c>
      <c r="I22">
        <f>Bawana_NG!P22</f>
        <v>79.104878329138202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761.22943332885791</v>
      </c>
      <c r="P22" s="77">
        <v>118.25343692768745</v>
      </c>
      <c r="Q22" s="77">
        <v>35.356700151630022</v>
      </c>
      <c r="R22" s="80">
        <v>0</v>
      </c>
      <c r="S22" s="80">
        <v>0</v>
      </c>
      <c r="T22" s="78">
        <f>SUMPRODUCT(LTA!F22:AJ22,LTA!F$101:AJ$101,LTA!F$103:AJ$103)</f>
        <v>6.9399999999999995</v>
      </c>
      <c r="U22" s="78">
        <f>SUMPRODUCT(LTA!F22:AJ22,LTA!F$102:AJ$102,LTA!F$103:AJ$103)</f>
        <v>11.100000000000001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660.6</v>
      </c>
      <c r="AB22" s="117">
        <f>-STOA!N22</f>
        <v>0</v>
      </c>
      <c r="AC22">
        <f t="shared" si="0"/>
        <v>15.306383463230206</v>
      </c>
      <c r="AD22">
        <f t="shared" si="1"/>
        <v>1724.0553737220205</v>
      </c>
      <c r="AE22">
        <f>'IDT-1'!B22</f>
        <v>0</v>
      </c>
      <c r="AF22" s="26"/>
      <c r="AG22">
        <f t="shared" si="2"/>
        <v>1724.0553737220205</v>
      </c>
      <c r="AI22" s="75">
        <f>PXIL!H22</f>
        <v>0</v>
      </c>
      <c r="AJ22" s="75">
        <f>PXIL!N22</f>
        <v>0</v>
      </c>
      <c r="AK22" s="75">
        <f>RTM_IEX!H22</f>
        <v>9.68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13.527308447937134</v>
      </c>
      <c r="F23">
        <f>GT_Spot!P23</f>
        <v>0</v>
      </c>
      <c r="G23">
        <f>PPCL_NG!P23</f>
        <v>33.950000000000003</v>
      </c>
      <c r="H23">
        <f>PPCL_Spot!P23</f>
        <v>9.6199999999999992</v>
      </c>
      <c r="I23">
        <f>Bawana_NG!P23</f>
        <v>79.104878329138202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747.42781953254769</v>
      </c>
      <c r="P23" s="77">
        <v>118.9</v>
      </c>
      <c r="Q23" s="77">
        <v>35.356700151630022</v>
      </c>
      <c r="R23" s="80">
        <v>0</v>
      </c>
      <c r="S23" s="80">
        <v>0</v>
      </c>
      <c r="T23" s="78">
        <f>SUMPRODUCT(LTA!F23:AJ23,LTA!F$101:AJ$101,LTA!F$103:AJ$103)</f>
        <v>6.69</v>
      </c>
      <c r="U23" s="78">
        <f>SUMPRODUCT(LTA!F23:AJ23,LTA!F$102:AJ$102,LTA!F$103:AJ$103)</f>
        <v>11.100000000000001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660.6</v>
      </c>
      <c r="AB23" s="117">
        <f>-STOA!N23</f>
        <v>0</v>
      </c>
      <c r="AC23">
        <f t="shared" si="0"/>
        <v>15.325188204913911</v>
      </c>
      <c r="AD23">
        <f t="shared" si="1"/>
        <v>1675.9515182563391</v>
      </c>
      <c r="AE23">
        <f>'IDT-1'!B23</f>
        <v>0</v>
      </c>
      <c r="AF23" s="26"/>
      <c r="AG23">
        <f t="shared" si="2"/>
        <v>1675.9515182563391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-25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13.527308447937134</v>
      </c>
      <c r="F24">
        <f>GT_Spot!P24</f>
        <v>0</v>
      </c>
      <c r="G24">
        <f>PPCL_NG!P24</f>
        <v>33.950000000000003</v>
      </c>
      <c r="H24">
        <f>PPCL_Spot!P24</f>
        <v>9.6199999999999992</v>
      </c>
      <c r="I24">
        <f>Bawana_NG!P24</f>
        <v>79.104878329138202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746.94819034607815</v>
      </c>
      <c r="P24" s="77">
        <v>118.9</v>
      </c>
      <c r="Q24" s="77">
        <v>35.356700151630022</v>
      </c>
      <c r="R24" s="80">
        <v>0</v>
      </c>
      <c r="S24" s="80">
        <v>0</v>
      </c>
      <c r="T24" s="78">
        <f>SUMPRODUCT(LTA!F24:AJ24,LTA!F$101:AJ$101,LTA!F$103:AJ$103)</f>
        <v>6.7100000000000009</v>
      </c>
      <c r="U24" s="78">
        <f>SUMPRODUCT(LTA!F24:AJ24,LTA!F$102:AJ$102,LTA!F$103:AJ$103)</f>
        <v>11.08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660.6</v>
      </c>
      <c r="AB24" s="117">
        <f>-STOA!N24</f>
        <v>0</v>
      </c>
      <c r="AC24">
        <f t="shared" si="0"/>
        <v>15.099014280018096</v>
      </c>
      <c r="AD24">
        <f t="shared" si="1"/>
        <v>1700.6980629947655</v>
      </c>
      <c r="AE24">
        <f>'IDT-1'!B24</f>
        <v>0</v>
      </c>
      <c r="AF24" s="26"/>
      <c r="AG24">
        <f t="shared" si="2"/>
        <v>1700.6980629947655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13.527308447937134</v>
      </c>
      <c r="F25">
        <f>GT_Spot!P25</f>
        <v>0</v>
      </c>
      <c r="G25">
        <f>PPCL_NG!P25</f>
        <v>33.950000000000003</v>
      </c>
      <c r="H25">
        <f>PPCL_Spot!P25</f>
        <v>9.6199999999999992</v>
      </c>
      <c r="I25">
        <f>Bawana_NG!P25</f>
        <v>74.999999999999986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744.80835798002545</v>
      </c>
      <c r="P25" s="77">
        <v>118.77</v>
      </c>
      <c r="Q25" s="77">
        <v>35.355000707313629</v>
      </c>
      <c r="R25" s="80">
        <v>0</v>
      </c>
      <c r="S25" s="80">
        <v>0</v>
      </c>
      <c r="T25" s="78">
        <f>SUMPRODUCT(LTA!F25:AJ25,LTA!F$101:AJ$101,LTA!F$103:AJ$103)</f>
        <v>6.78</v>
      </c>
      <c r="U25" s="78">
        <f>SUMPRODUCT(LTA!F25:AJ25,LTA!F$102:AJ$102,LTA!F$103:AJ$103)</f>
        <v>11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660.6</v>
      </c>
      <c r="AB25" s="117">
        <f>-STOA!N25</f>
        <v>0</v>
      </c>
      <c r="AC25">
        <f t="shared" si="0"/>
        <v>15.494077870790431</v>
      </c>
      <c r="AD25">
        <f t="shared" si="1"/>
        <v>1745.1965892644855</v>
      </c>
      <c r="AE25">
        <f>'IDT-1'!B25</f>
        <v>0</v>
      </c>
      <c r="AF25" s="26"/>
      <c r="AG25">
        <f t="shared" si="2"/>
        <v>1745.1965892644855</v>
      </c>
      <c r="AI25" s="75">
        <f>PXIL!H25</f>
        <v>0</v>
      </c>
      <c r="AJ25" s="75">
        <f>PXIL!N25</f>
        <v>0</v>
      </c>
      <c r="AK25" s="75">
        <f>RTM_IEX!H25</f>
        <v>51.28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13.527308447937134</v>
      </c>
      <c r="F26">
        <f>GT_Spot!P26</f>
        <v>0</v>
      </c>
      <c r="G26">
        <f>PPCL_NG!P26</f>
        <v>33.950000000000003</v>
      </c>
      <c r="H26">
        <f>PPCL_Spot!P26</f>
        <v>9.6199999999999992</v>
      </c>
      <c r="I26">
        <f>Bawana_NG!P26</f>
        <v>74.999999999999986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744.80838408397631</v>
      </c>
      <c r="P26" s="77">
        <v>118.77</v>
      </c>
      <c r="Q26" s="77">
        <v>35.355000707313629</v>
      </c>
      <c r="R26" s="80">
        <v>0</v>
      </c>
      <c r="S26" s="80">
        <v>0</v>
      </c>
      <c r="T26" s="78">
        <f>SUMPRODUCT(LTA!F26:AJ26,LTA!F$101:AJ$101,LTA!F$103:AJ$103)</f>
        <v>7.92</v>
      </c>
      <c r="U26" s="78">
        <f>SUMPRODUCT(LTA!F26:AJ26,LTA!F$102:AJ$102,LTA!F$103:AJ$103)</f>
        <v>10.98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660.6</v>
      </c>
      <c r="AB26" s="117">
        <f>-STOA!N26</f>
        <v>0</v>
      </c>
      <c r="AC26">
        <f t="shared" si="0"/>
        <v>15.265542100505202</v>
      </c>
      <c r="AD26">
        <f t="shared" si="1"/>
        <v>1719.4551511387222</v>
      </c>
      <c r="AE26">
        <f>'IDT-1'!B26</f>
        <v>0</v>
      </c>
      <c r="AF26" s="26"/>
      <c r="AG26">
        <f t="shared" si="2"/>
        <v>1719.4551511387222</v>
      </c>
      <c r="AI26" s="75">
        <f>PXIL!H26</f>
        <v>0</v>
      </c>
      <c r="AJ26" s="75">
        <f>PXIL!N26</f>
        <v>0</v>
      </c>
      <c r="AK26" s="75">
        <f>RTM_IEX!H26</f>
        <v>24.19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13.918271119842831</v>
      </c>
      <c r="F27">
        <f>GT_Spot!P27</f>
        <v>0</v>
      </c>
      <c r="G27">
        <f>PPCL_NG!P27</f>
        <v>33.950000000000003</v>
      </c>
      <c r="H27">
        <f>PPCL_Spot!P27</f>
        <v>9.6199999999999992</v>
      </c>
      <c r="I27">
        <f>Bawana_NG!P27</f>
        <v>99.61999999999999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779.55131054546757</v>
      </c>
      <c r="P27" s="77">
        <v>118.77</v>
      </c>
      <c r="Q27" s="77">
        <v>35.355000707313629</v>
      </c>
      <c r="R27" s="80">
        <v>7.87</v>
      </c>
      <c r="S27" s="80">
        <v>0</v>
      </c>
      <c r="T27" s="78">
        <f>SUMPRODUCT(LTA!F27:AJ27,LTA!F$101:AJ$101,LTA!F$103:AJ$103)</f>
        <v>9.25</v>
      </c>
      <c r="U27" s="78">
        <f>SUMPRODUCT(LTA!F27:AJ27,LTA!F$102:AJ$102,LTA!F$103:AJ$103)</f>
        <v>10.93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496.65999999999997</v>
      </c>
      <c r="AB27" s="117">
        <f>-STOA!N27</f>
        <v>0</v>
      </c>
      <c r="AC27">
        <f t="shared" si="0"/>
        <v>14.965584324879091</v>
      </c>
      <c r="AD27">
        <f t="shared" si="1"/>
        <v>1685.6689980477449</v>
      </c>
      <c r="AE27">
        <f>'IDT-1'!B27</f>
        <v>0</v>
      </c>
      <c r="AF27" s="26"/>
      <c r="AG27">
        <f t="shared" si="2"/>
        <v>1685.6689980477449</v>
      </c>
      <c r="AI27" s="75">
        <f>PXIL!H27</f>
        <v>0</v>
      </c>
      <c r="AJ27" s="75">
        <f>PXIL!N27</f>
        <v>0</v>
      </c>
      <c r="AK27" s="75">
        <f>RTM_IEX!H27</f>
        <v>85.14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13.918271119842831</v>
      </c>
      <c r="F28">
        <f>GT_Spot!P28</f>
        <v>0</v>
      </c>
      <c r="G28">
        <f>PPCL_NG!P28</f>
        <v>33.950000000000003</v>
      </c>
      <c r="H28">
        <f>PPCL_Spot!P28</f>
        <v>9.6199999999999992</v>
      </c>
      <c r="I28">
        <f>Bawana_NG!P28</f>
        <v>99.61999999999999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795.23830390706757</v>
      </c>
      <c r="P28" s="77">
        <v>122.23</v>
      </c>
      <c r="Q28" s="77">
        <v>36.54</v>
      </c>
      <c r="R28" s="80">
        <v>18.05</v>
      </c>
      <c r="S28" s="80">
        <v>0</v>
      </c>
      <c r="T28" s="78">
        <f>SUMPRODUCT(LTA!F28:AJ28,LTA!F$101:AJ$101,LTA!F$103:AJ$103)</f>
        <v>12.16</v>
      </c>
      <c r="U28" s="78">
        <f>SUMPRODUCT(LTA!F28:AJ28,LTA!F$102:AJ$102,LTA!F$103:AJ$103)</f>
        <v>10.89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496.65999999999997</v>
      </c>
      <c r="AB28" s="117">
        <f>-STOA!N28</f>
        <v>0</v>
      </c>
      <c r="AC28">
        <f t="shared" si="0"/>
        <v>15.148641860236813</v>
      </c>
      <c r="AD28">
        <f t="shared" si="1"/>
        <v>1706.2879331666734</v>
      </c>
      <c r="AE28">
        <f>'IDT-1'!B28</f>
        <v>0</v>
      </c>
      <c r="AF28" s="26"/>
      <c r="AG28">
        <f t="shared" si="2"/>
        <v>1706.2879331666734</v>
      </c>
      <c r="AI28" s="75">
        <f>PXIL!H28</f>
        <v>0</v>
      </c>
      <c r="AJ28" s="75">
        <f>PXIL!N28</f>
        <v>0</v>
      </c>
      <c r="AK28" s="75">
        <f>RTM_IEX!H28</f>
        <v>72.56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13.918271119842831</v>
      </c>
      <c r="F29">
        <f>GT_Spot!P29</f>
        <v>0</v>
      </c>
      <c r="G29">
        <f>PPCL_NG!P29</f>
        <v>33.950000000000003</v>
      </c>
      <c r="H29">
        <f>PPCL_Spot!P29</f>
        <v>9.6199999999999992</v>
      </c>
      <c r="I29">
        <f>Bawana_NG!P29</f>
        <v>99.61999999999999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795.28996085203119</v>
      </c>
      <c r="P29" s="77">
        <v>118.25475239616613</v>
      </c>
      <c r="Q29" s="77">
        <v>35.355000707313629</v>
      </c>
      <c r="R29" s="80">
        <v>29.5</v>
      </c>
      <c r="S29" s="80">
        <v>0</v>
      </c>
      <c r="T29" s="78">
        <f>SUMPRODUCT(LTA!F29:AJ29,LTA!F$101:AJ$101,LTA!F$103:AJ$103)</f>
        <v>19.059999999999999</v>
      </c>
      <c r="U29" s="78">
        <f>SUMPRODUCT(LTA!F29:AJ29,LTA!F$102:AJ$102,LTA!F$103:AJ$103)</f>
        <v>10.86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497.43999999999994</v>
      </c>
      <c r="AB29" s="117">
        <f>-STOA!N29</f>
        <v>0</v>
      </c>
      <c r="AC29">
        <f t="shared" si="0"/>
        <v>15.13554226866311</v>
      </c>
      <c r="AD29">
        <f t="shared" si="1"/>
        <v>1704.8124428066901</v>
      </c>
      <c r="AE29">
        <f>'IDT-1'!B29</f>
        <v>0</v>
      </c>
      <c r="AF29" s="26"/>
      <c r="AG29">
        <f t="shared" si="2"/>
        <v>1704.8124428066901</v>
      </c>
      <c r="AI29" s="75">
        <f>PXIL!H29</f>
        <v>0</v>
      </c>
      <c r="AJ29" s="75">
        <f>PXIL!N29</f>
        <v>0</v>
      </c>
      <c r="AK29" s="75">
        <f>RTM_IEX!H29</f>
        <v>57.08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13.918271119842831</v>
      </c>
      <c r="F30">
        <f>GT_Spot!P30</f>
        <v>0</v>
      </c>
      <c r="G30">
        <f>PPCL_NG!P30</f>
        <v>33.950000000000003</v>
      </c>
      <c r="H30">
        <f>PPCL_Spot!P30</f>
        <v>9.6199999999999992</v>
      </c>
      <c r="I30">
        <f>Bawana_NG!P30</f>
        <v>99.61999999999999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795.28761060667216</v>
      </c>
      <c r="P30" s="77">
        <v>118.25475239616613</v>
      </c>
      <c r="Q30" s="77">
        <v>35.355000707313629</v>
      </c>
      <c r="R30" s="80">
        <v>36.245109941993796</v>
      </c>
      <c r="S30" s="80">
        <v>0</v>
      </c>
      <c r="T30" s="78">
        <f>SUMPRODUCT(LTA!F30:AJ30,LTA!F$101:AJ$101,LTA!F$103:AJ$103)</f>
        <v>24.369999999999997</v>
      </c>
      <c r="U30" s="78">
        <f>SUMPRODUCT(LTA!F30:AJ30,LTA!F$102:AJ$102,LTA!F$103:AJ$103)</f>
        <v>10.86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499.49999999999994</v>
      </c>
      <c r="AB30" s="117">
        <f>-STOA!N30</f>
        <v>0</v>
      </c>
      <c r="AC30">
        <f t="shared" si="0"/>
        <v>15.0639345539935</v>
      </c>
      <c r="AD30">
        <f t="shared" si="1"/>
        <v>1696.7468102179948</v>
      </c>
      <c r="AE30">
        <f>'IDT-1'!B30</f>
        <v>0</v>
      </c>
      <c r="AF30" s="26"/>
      <c r="AG30">
        <f t="shared" si="2"/>
        <v>1696.7468102179948</v>
      </c>
      <c r="AI30" s="75">
        <f>PXIL!H30</f>
        <v>0</v>
      </c>
      <c r="AJ30" s="75">
        <f>PXIL!N30</f>
        <v>0</v>
      </c>
      <c r="AK30" s="75">
        <f>RTM_IEX!H30</f>
        <v>34.83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13.918271119842831</v>
      </c>
      <c r="F31">
        <f>GT_Spot!P31</f>
        <v>0</v>
      </c>
      <c r="G31">
        <f>PPCL_NG!P31</f>
        <v>33.950000000000003</v>
      </c>
      <c r="H31">
        <f>PPCL_Spot!P31</f>
        <v>9.6199999999999992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793.24105479492312</v>
      </c>
      <c r="P31" s="77">
        <v>118.25475239616613</v>
      </c>
      <c r="Q31" s="77">
        <v>35.355000707313629</v>
      </c>
      <c r="R31" s="80">
        <v>37.325136789994794</v>
      </c>
      <c r="S31" s="80">
        <v>0</v>
      </c>
      <c r="T31" s="78">
        <f>SUMPRODUCT(LTA!F31:AJ31,LTA!F$101:AJ$101,LTA!F$103:AJ$103)</f>
        <v>33.74</v>
      </c>
      <c r="U31" s="78">
        <f>SUMPRODUCT(LTA!F31:AJ31,LTA!F$102:AJ$102,LTA!F$103:AJ$103)</f>
        <v>19.91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502.80999999999995</v>
      </c>
      <c r="AB31" s="117">
        <f>-STOA!N31</f>
        <v>0</v>
      </c>
      <c r="AC31">
        <f t="shared" si="0"/>
        <v>15.527549099112516</v>
      </c>
      <c r="AD31">
        <f t="shared" si="1"/>
        <v>1748.9666667091278</v>
      </c>
      <c r="AE31">
        <f>'IDT-1'!B31</f>
        <v>0</v>
      </c>
      <c r="AF31" s="26"/>
      <c r="AG31">
        <f t="shared" si="2"/>
        <v>1748.9666667091278</v>
      </c>
      <c r="AI31" s="75">
        <f>PXIL!H31</f>
        <v>0</v>
      </c>
      <c r="AJ31" s="75">
        <f>PXIL!N31</f>
        <v>0</v>
      </c>
      <c r="AK31" s="75">
        <f>RTM_IEX!H31</f>
        <v>66.75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13.918271119842831</v>
      </c>
      <c r="F32">
        <f>GT_Spot!P32</f>
        <v>0</v>
      </c>
      <c r="G32">
        <f>PPCL_NG!P32</f>
        <v>33.950000000000003</v>
      </c>
      <c r="H32">
        <f>PPCL_Spot!P32</f>
        <v>9.6199999999999992</v>
      </c>
      <c r="I32">
        <f>Bawana_NG!P32</f>
        <v>74.999999999999986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764.6355668788475</v>
      </c>
      <c r="P32" s="77">
        <v>118.25475239616613</v>
      </c>
      <c r="Q32" s="77">
        <v>35.355000707313629</v>
      </c>
      <c r="R32" s="80">
        <v>42</v>
      </c>
      <c r="S32" s="80">
        <v>0</v>
      </c>
      <c r="T32" s="78">
        <f>SUMPRODUCT(LTA!F32:AJ32,LTA!F$101:AJ$101,LTA!F$103:AJ$103)</f>
        <v>45.26</v>
      </c>
      <c r="U32" s="78">
        <f>SUMPRODUCT(LTA!F32:AJ32,LTA!F$102:AJ$102,LTA!F$103:AJ$103)</f>
        <v>19.809999999999999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506.78</v>
      </c>
      <c r="AB32" s="117">
        <f>-STOA!N32</f>
        <v>0</v>
      </c>
      <c r="AC32">
        <f t="shared" si="0"/>
        <v>15.286863601699098</v>
      </c>
      <c r="AD32">
        <f t="shared" si="1"/>
        <v>1721.8567275004709</v>
      </c>
      <c r="AE32">
        <f>'IDT-1'!B32</f>
        <v>0</v>
      </c>
      <c r="AF32" s="26"/>
      <c r="AG32">
        <f t="shared" si="2"/>
        <v>1721.8567275004709</v>
      </c>
      <c r="AI32" s="75">
        <f>PXIL!H32</f>
        <v>0</v>
      </c>
      <c r="AJ32" s="75">
        <f>PXIL!N32</f>
        <v>0</v>
      </c>
      <c r="AK32" s="75">
        <f>RTM_IEX!H32</f>
        <v>72.56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13.918271119842831</v>
      </c>
      <c r="F33">
        <f>GT_Spot!P33</f>
        <v>0</v>
      </c>
      <c r="G33">
        <f>PPCL_NG!P33</f>
        <v>33.950000000000003</v>
      </c>
      <c r="H33">
        <f>PPCL_Spot!P33</f>
        <v>9.6199999999999992</v>
      </c>
      <c r="I33">
        <f>Bawana_NG!P33</f>
        <v>74.999999999999986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764.61100557726013</v>
      </c>
      <c r="P33" s="77">
        <v>118.25475239616613</v>
      </c>
      <c r="Q33" s="77">
        <v>35.355000707313629</v>
      </c>
      <c r="R33" s="80">
        <v>42</v>
      </c>
      <c r="S33" s="80">
        <v>0</v>
      </c>
      <c r="T33" s="78">
        <f>SUMPRODUCT(LTA!F33:AJ33,LTA!F$101:AJ$101,LTA!F$103:AJ$103)</f>
        <v>57.629999999999995</v>
      </c>
      <c r="U33" s="78">
        <f>SUMPRODUCT(LTA!F33:AJ33,LTA!F$102:AJ$102,LTA!F$103:AJ$103)</f>
        <v>19.349999999999998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510.79999999999995</v>
      </c>
      <c r="AB33" s="117">
        <f>-STOA!N33</f>
        <v>0</v>
      </c>
      <c r="AC33">
        <f t="shared" si="0"/>
        <v>14.903719120033669</v>
      </c>
      <c r="AD33">
        <f t="shared" si="1"/>
        <v>1652.5853106805491</v>
      </c>
      <c r="AE33">
        <f>'IDT-1'!B33</f>
        <v>0</v>
      </c>
      <c r="AF33" s="26"/>
      <c r="AG33">
        <f t="shared" si="2"/>
        <v>1652.5853106805491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13.918271119842831</v>
      </c>
      <c r="F34">
        <f>GT_Spot!P34</f>
        <v>0</v>
      </c>
      <c r="G34">
        <f>PPCL_NG!P34</f>
        <v>33.950000000000003</v>
      </c>
      <c r="H34">
        <f>PPCL_Spot!P34</f>
        <v>9.6199999999999992</v>
      </c>
      <c r="I34">
        <f>Bawana_NG!P34</f>
        <v>74.999999999999986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754.33332063486012</v>
      </c>
      <c r="P34" s="77">
        <v>118.25475239616613</v>
      </c>
      <c r="Q34" s="77">
        <v>35.355000707313629</v>
      </c>
      <c r="R34" s="80">
        <v>42</v>
      </c>
      <c r="S34" s="80">
        <v>0</v>
      </c>
      <c r="T34" s="78">
        <f>SUMPRODUCT(LTA!F34:AJ34,LTA!F$101:AJ$101,LTA!F$103:AJ$103)</f>
        <v>67.240000000000009</v>
      </c>
      <c r="U34" s="78">
        <f>SUMPRODUCT(LTA!F34:AJ34,LTA!F$102:AJ$102,LTA!F$103:AJ$103)</f>
        <v>19.259999999999998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512.19999999999993</v>
      </c>
      <c r="AB34" s="117">
        <f>-STOA!N34</f>
        <v>0</v>
      </c>
      <c r="AC34">
        <f t="shared" si="0"/>
        <v>14.793955834752008</v>
      </c>
      <c r="AD34">
        <f t="shared" si="1"/>
        <v>1666.3373890234307</v>
      </c>
      <c r="AE34">
        <f>'IDT-1'!B34</f>
        <v>0</v>
      </c>
      <c r="AF34" s="26"/>
      <c r="AG34">
        <f t="shared" si="2"/>
        <v>1666.3373890234307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13.274653579676674</v>
      </c>
      <c r="F35">
        <f>GT_Spot!P35</f>
        <v>0</v>
      </c>
      <c r="G35">
        <f>PPCL_NG!P35</f>
        <v>33.950000000000003</v>
      </c>
      <c r="H35">
        <f>PPCL_Spot!P35</f>
        <v>9.6199999999999992</v>
      </c>
      <c r="I35">
        <f>Bawana_NG!P35</f>
        <v>79.104878329138202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764.28883138756339</v>
      </c>
      <c r="P35" s="77">
        <v>118.25475239616613</v>
      </c>
      <c r="Q35" s="77">
        <v>36.54</v>
      </c>
      <c r="R35" s="80">
        <v>42.5</v>
      </c>
      <c r="S35" s="80">
        <v>0</v>
      </c>
      <c r="T35" s="78">
        <f>SUMPRODUCT(LTA!F35:AJ35,LTA!F$101:AJ$101,LTA!F$103:AJ$103)</f>
        <v>82.320000000000007</v>
      </c>
      <c r="U35" s="78">
        <f>SUMPRODUCT(LTA!F35:AJ35,LTA!F$102:AJ$102,LTA!F$103:AJ$103)</f>
        <v>19.259999999999998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516.56999999999994</v>
      </c>
      <c r="AB35" s="117">
        <f>-STOA!N35</f>
        <v>0</v>
      </c>
      <c r="AC35">
        <f t="shared" si="0"/>
        <v>15.710602217125867</v>
      </c>
      <c r="AD35">
        <f t="shared" si="1"/>
        <v>1630.9725134754185</v>
      </c>
      <c r="AE35">
        <f>'IDT-1'!B35</f>
        <v>0</v>
      </c>
      <c r="AF35" s="26"/>
      <c r="AG35">
        <f t="shared" si="2"/>
        <v>1630.9725134754185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13.274653579676674</v>
      </c>
      <c r="F36">
        <f>GT_Spot!P36</f>
        <v>0</v>
      </c>
      <c r="G36">
        <f>PPCL_NG!P36</f>
        <v>33.950000000000003</v>
      </c>
      <c r="H36">
        <f>PPCL_Spot!P36</f>
        <v>9.6199999999999992</v>
      </c>
      <c r="I36">
        <f>Bawana_NG!P36</f>
        <v>79.104878329138202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764.28883138756339</v>
      </c>
      <c r="P36" s="77">
        <v>118.25475239616613</v>
      </c>
      <c r="Q36" s="77">
        <v>36.54</v>
      </c>
      <c r="R36" s="80">
        <v>42.5</v>
      </c>
      <c r="S36" s="80">
        <v>0</v>
      </c>
      <c r="T36" s="78">
        <f>SUMPRODUCT(LTA!F36:AJ36,LTA!F$101:AJ$101,LTA!F$103:AJ$103)</f>
        <v>96.199999999999989</v>
      </c>
      <c r="U36" s="78">
        <f>SUMPRODUCT(LTA!F36:AJ36,LTA!F$102:AJ$102,LTA!F$103:AJ$103)</f>
        <v>19.02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520.76999999999987</v>
      </c>
      <c r="AB36" s="117">
        <f>-STOA!N36</f>
        <v>0</v>
      </c>
      <c r="AC36">
        <f t="shared" si="0"/>
        <v>15.627884774026594</v>
      </c>
      <c r="AD36">
        <f t="shared" si="1"/>
        <v>1675.8952309185177</v>
      </c>
      <c r="AE36">
        <f>'IDT-1'!B36</f>
        <v>0</v>
      </c>
      <c r="AF36" s="26"/>
      <c r="AG36">
        <f t="shared" si="2"/>
        <v>1675.8952309185177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-42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13.274653579676674</v>
      </c>
      <c r="F37">
        <f>GT_Spot!P37</f>
        <v>0</v>
      </c>
      <c r="G37">
        <f>PPCL_NG!P37</f>
        <v>33.950000000000003</v>
      </c>
      <c r="H37">
        <f>PPCL_Spot!P37</f>
        <v>9.6199999999999992</v>
      </c>
      <c r="I37">
        <f>Bawana_NG!P37</f>
        <v>79.104878329138202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768.40119713956324</v>
      </c>
      <c r="P37" s="77">
        <v>118.25475239616613</v>
      </c>
      <c r="Q37" s="77">
        <v>35.356700151630022</v>
      </c>
      <c r="R37" s="80">
        <v>42.5</v>
      </c>
      <c r="S37" s="80">
        <v>0</v>
      </c>
      <c r="T37" s="78">
        <f>SUMPRODUCT(LTA!F37:AJ37,LTA!F$101:AJ$101,LTA!F$103:AJ$103)</f>
        <v>112.78000000000002</v>
      </c>
      <c r="U37" s="78">
        <f>SUMPRODUCT(LTA!F37:AJ37,LTA!F$102:AJ$102,LTA!F$103:AJ$103)</f>
        <v>19.75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524.96999999999991</v>
      </c>
      <c r="AB37" s="117">
        <f>-STOA!N37</f>
        <v>0</v>
      </c>
      <c r="AC37">
        <f t="shared" si="0"/>
        <v>16.180317399821959</v>
      </c>
      <c r="AD37">
        <f t="shared" si="1"/>
        <v>1661.7818641963522</v>
      </c>
      <c r="AE37">
        <f>'IDT-1'!B37</f>
        <v>0</v>
      </c>
      <c r="AF37" s="26"/>
      <c r="AG37">
        <f t="shared" si="2"/>
        <v>1661.7818641963522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-80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13.274653579676674</v>
      </c>
      <c r="F38">
        <f>GT_Spot!P38</f>
        <v>0</v>
      </c>
      <c r="G38">
        <f>PPCL_NG!P38</f>
        <v>33.950000000000003</v>
      </c>
      <c r="H38">
        <f>PPCL_Spot!P38</f>
        <v>9.6199999999999992</v>
      </c>
      <c r="I38">
        <f>Bawana_NG!P38</f>
        <v>79.104878329138202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778.0645414195634</v>
      </c>
      <c r="P38" s="77">
        <v>118.25475239616613</v>
      </c>
      <c r="Q38" s="77">
        <v>35.356700151630022</v>
      </c>
      <c r="R38" s="80">
        <v>42.5</v>
      </c>
      <c r="S38" s="80">
        <v>0</v>
      </c>
      <c r="T38" s="78">
        <f>SUMPRODUCT(LTA!F38:AJ38,LTA!F$101:AJ$101,LTA!F$103:AJ$103)</f>
        <v>126.91</v>
      </c>
      <c r="U38" s="78">
        <f>SUMPRODUCT(LTA!F38:AJ38,LTA!F$102:AJ$102,LTA!F$103:AJ$103)</f>
        <v>19.95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525.66999999999996</v>
      </c>
      <c r="AB38" s="117">
        <f>-STOA!N38</f>
        <v>0</v>
      </c>
      <c r="AC38">
        <f t="shared" si="0"/>
        <v>15.882687433198633</v>
      </c>
      <c r="AD38">
        <f t="shared" si="1"/>
        <v>1744.7728384429759</v>
      </c>
      <c r="AE38">
        <f>'IDT-1'!B38</f>
        <v>0</v>
      </c>
      <c r="AF38" s="26"/>
      <c r="AG38">
        <f t="shared" si="2"/>
        <v>1744.7728384429759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13.15955542725173</v>
      </c>
      <c r="F39">
        <f>GT_Spot!P39</f>
        <v>0</v>
      </c>
      <c r="G39">
        <f>PPCL_NG!P39</f>
        <v>33.950000000000003</v>
      </c>
      <c r="H39">
        <f>PPCL_Spot!P39</f>
        <v>9.6199999999999992</v>
      </c>
      <c r="I39">
        <f>Bawana_NG!P39</f>
        <v>79.104878329138202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793.24726351379911</v>
      </c>
      <c r="P39" s="77">
        <v>118.25475239616613</v>
      </c>
      <c r="Q39" s="77">
        <v>35.356700151630022</v>
      </c>
      <c r="R39" s="80">
        <v>42.5</v>
      </c>
      <c r="S39" s="80">
        <v>0</v>
      </c>
      <c r="T39" s="78">
        <f>SUMPRODUCT(LTA!F39:AJ39,LTA!F$101:AJ$101,LTA!F$103:AJ$103)</f>
        <v>146.18</v>
      </c>
      <c r="U39" s="78">
        <f>SUMPRODUCT(LTA!F39:AJ39,LTA!F$102:AJ$102,LTA!F$103:AJ$103)</f>
        <v>16.47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528.70999999999992</v>
      </c>
      <c r="AB39" s="117">
        <f>-STOA!N39</f>
        <v>0</v>
      </c>
      <c r="AC39">
        <f t="shared" si="0"/>
        <v>16.758064812829264</v>
      </c>
      <c r="AD39">
        <f t="shared" si="1"/>
        <v>1712.7950850051561</v>
      </c>
      <c r="AE39">
        <f>'IDT-1'!B39</f>
        <v>0</v>
      </c>
      <c r="AF39" s="26"/>
      <c r="AG39">
        <f t="shared" si="2"/>
        <v>1712.7950850051561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13.15955542725173</v>
      </c>
      <c r="F40">
        <f>GT_Spot!P40</f>
        <v>0</v>
      </c>
      <c r="G40">
        <f>PPCL_NG!P40</f>
        <v>33.950000000000003</v>
      </c>
      <c r="H40">
        <f>PPCL_Spot!P40</f>
        <v>9.6199999999999992</v>
      </c>
      <c r="I40">
        <f>Bawana_NG!P40</f>
        <v>79.104878329138202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798.87754135859927</v>
      </c>
      <c r="P40" s="77">
        <v>118.25475239616613</v>
      </c>
      <c r="Q40" s="77">
        <v>35.356700151630022</v>
      </c>
      <c r="R40" s="80">
        <v>42.5</v>
      </c>
      <c r="S40" s="80">
        <v>0</v>
      </c>
      <c r="T40" s="78">
        <f>SUMPRODUCT(LTA!F40:AJ40,LTA!F$101:AJ$101,LTA!F$103:AJ$103)</f>
        <v>160.04</v>
      </c>
      <c r="U40" s="78">
        <f>SUMPRODUCT(LTA!F40:AJ40,LTA!F$102:AJ$102,LTA!F$103:AJ$103)</f>
        <v>16.04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534.30999999999995</v>
      </c>
      <c r="AB40" s="117">
        <f>-STOA!N40</f>
        <v>0</v>
      </c>
      <c r="AC40">
        <f t="shared" si="0"/>
        <v>16.708731432197645</v>
      </c>
      <c r="AD40">
        <f t="shared" si="1"/>
        <v>1767.5046962305876</v>
      </c>
      <c r="AE40">
        <f>'IDT-1'!B40</f>
        <v>0</v>
      </c>
      <c r="AF40" s="26"/>
      <c r="AG40">
        <f t="shared" si="2"/>
        <v>1767.5046962305876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-57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13.15955542725173</v>
      </c>
      <c r="F41">
        <f>GT_Spot!P41</f>
        <v>0</v>
      </c>
      <c r="G41">
        <f>PPCL_NG!P41</f>
        <v>33.950000000000003</v>
      </c>
      <c r="H41">
        <f>PPCL_Spot!P41</f>
        <v>9.6199999999999992</v>
      </c>
      <c r="I41">
        <f>Bawana_NG!P41</f>
        <v>79.104878329138202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796.28947691871906</v>
      </c>
      <c r="P41" s="77">
        <v>118.26</v>
      </c>
      <c r="Q41" s="77">
        <v>35.356700151630022</v>
      </c>
      <c r="R41" s="80">
        <v>42.5</v>
      </c>
      <c r="S41" s="80">
        <v>0</v>
      </c>
      <c r="T41" s="78">
        <f>SUMPRODUCT(LTA!F41:AJ41,LTA!F$101:AJ$101,LTA!F$103:AJ$103)</f>
        <v>191.9</v>
      </c>
      <c r="U41" s="78">
        <f>SUMPRODUCT(LTA!F41:AJ41,LTA!F$102:AJ$102,LTA!F$103:AJ$103)</f>
        <v>14.71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538.50999999999988</v>
      </c>
      <c r="AB41" s="117">
        <f>-STOA!N41</f>
        <v>0</v>
      </c>
      <c r="AC41">
        <f t="shared" si="0"/>
        <v>17.186945449528736</v>
      </c>
      <c r="AD41">
        <f t="shared" si="1"/>
        <v>1777.1736653772102</v>
      </c>
      <c r="AE41">
        <f>'IDT-1'!B41</f>
        <v>0</v>
      </c>
      <c r="AF41" s="26"/>
      <c r="AG41">
        <f t="shared" si="2"/>
        <v>1777.1736653772102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-79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13.15955542725173</v>
      </c>
      <c r="F42">
        <f>GT_Spot!P42</f>
        <v>0</v>
      </c>
      <c r="G42">
        <f>PPCL_NG!P42</f>
        <v>33.950000000000003</v>
      </c>
      <c r="H42">
        <f>PPCL_Spot!P42</f>
        <v>9.6199999999999992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815.87547282381456</v>
      </c>
      <c r="P42" s="77">
        <v>118.26</v>
      </c>
      <c r="Q42" s="77">
        <v>35.356700151630022</v>
      </c>
      <c r="R42" s="80">
        <v>42.5</v>
      </c>
      <c r="S42" s="80">
        <v>0</v>
      </c>
      <c r="T42" s="78">
        <f>SUMPRODUCT(LTA!F42:AJ42,LTA!F$101:AJ$101,LTA!F$103:AJ$103)</f>
        <v>209.07999999999998</v>
      </c>
      <c r="U42" s="78">
        <f>SUMPRODUCT(LTA!F42:AJ42,LTA!F$102:AJ$102,LTA!F$103:AJ$103)</f>
        <v>14.4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542.00999999999988</v>
      </c>
      <c r="AB42" s="117">
        <f>-STOA!N42</f>
        <v>0</v>
      </c>
      <c r="AC42">
        <f t="shared" si="0"/>
        <v>17.594797498886422</v>
      </c>
      <c r="AD42">
        <f t="shared" si="1"/>
        <v>1851.2369309038097</v>
      </c>
      <c r="AE42">
        <f>'IDT-1'!B42</f>
        <v>0</v>
      </c>
      <c r="AF42" s="26"/>
      <c r="AG42">
        <f t="shared" si="2"/>
        <v>1851.2369309038097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12.524598930481284</v>
      </c>
      <c r="F43">
        <f>GT_Spot!P43</f>
        <v>0</v>
      </c>
      <c r="G43">
        <f>PPCL_NG!P43</f>
        <v>33.950000000000003</v>
      </c>
      <c r="H43">
        <f>PPCL_Spot!P43</f>
        <v>9.6199999999999992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816.58291545570341</v>
      </c>
      <c r="P43" s="77">
        <v>118.26</v>
      </c>
      <c r="Q43" s="77">
        <v>35.356700151630022</v>
      </c>
      <c r="R43" s="80">
        <v>42.5</v>
      </c>
      <c r="S43" s="80">
        <v>0</v>
      </c>
      <c r="T43" s="78">
        <f>SUMPRODUCT(LTA!F43:AJ43,LTA!F$101:AJ$101,LTA!F$103:AJ$103)</f>
        <v>230.80999999999997</v>
      </c>
      <c r="U43" s="78">
        <f>SUMPRODUCT(LTA!F43:AJ43,LTA!F$102:AJ$102,LTA!F$103:AJ$103)</f>
        <v>14.56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548.2399999999999</v>
      </c>
      <c r="AB43" s="117">
        <f>-STOA!N43</f>
        <v>0</v>
      </c>
      <c r="AC43">
        <f t="shared" si="0"/>
        <v>17.896160142008636</v>
      </c>
      <c r="AD43">
        <f t="shared" si="1"/>
        <v>1873.128054395806</v>
      </c>
      <c r="AE43">
        <f>'IDT-1'!B43</f>
        <v>0</v>
      </c>
      <c r="AF43" s="26"/>
      <c r="AG43">
        <f t="shared" si="2"/>
        <v>1873.128054395806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-71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12.524598930481284</v>
      </c>
      <c r="F44">
        <f>GT_Spot!P44</f>
        <v>0</v>
      </c>
      <c r="G44">
        <f>PPCL_NG!P44</f>
        <v>33.950000000000003</v>
      </c>
      <c r="H44">
        <f>PPCL_Spot!P44</f>
        <v>8.24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816.58291545570341</v>
      </c>
      <c r="P44" s="77">
        <v>118.26</v>
      </c>
      <c r="Q44" s="77">
        <v>35.356700151630022</v>
      </c>
      <c r="R44" s="80">
        <v>42.5</v>
      </c>
      <c r="S44" s="80">
        <v>0</v>
      </c>
      <c r="T44" s="78">
        <f>SUMPRODUCT(LTA!F44:AJ44,LTA!F$101:AJ$101,LTA!F$103:AJ$103)</f>
        <v>240.52000000000004</v>
      </c>
      <c r="U44" s="78">
        <f>SUMPRODUCT(LTA!F44:AJ44,LTA!F$102:AJ$102,LTA!F$103:AJ$103)</f>
        <v>14.23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553.83999999999992</v>
      </c>
      <c r="AB44" s="117">
        <f>-STOA!N44</f>
        <v>0</v>
      </c>
      <c r="AC44">
        <f t="shared" si="0"/>
        <v>17.651836913598633</v>
      </c>
      <c r="AD44">
        <f t="shared" si="1"/>
        <v>1927.9723776242163</v>
      </c>
      <c r="AE44">
        <f>'IDT-1'!B44</f>
        <v>0</v>
      </c>
      <c r="AF44" s="26"/>
      <c r="AG44">
        <f t="shared" si="2"/>
        <v>1927.9723776242163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12.524598930481284</v>
      </c>
      <c r="F45">
        <f>GT_Spot!P45</f>
        <v>0</v>
      </c>
      <c r="G45">
        <f>PPCL_NG!P45</f>
        <v>33.950000000000003</v>
      </c>
      <c r="H45">
        <f>PPCL_Spot!P45</f>
        <v>8.24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816.58291545570341</v>
      </c>
      <c r="P45" s="77">
        <v>118.26</v>
      </c>
      <c r="Q45" s="77">
        <v>35.356700151630022</v>
      </c>
      <c r="R45" s="80">
        <v>42.5</v>
      </c>
      <c r="S45" s="80">
        <v>0</v>
      </c>
      <c r="T45" s="78">
        <f>SUMPRODUCT(LTA!F45:AJ45,LTA!F$101:AJ$101,LTA!F$103:AJ$103)</f>
        <v>250.89</v>
      </c>
      <c r="U45" s="78">
        <f>SUMPRODUCT(LTA!F45:AJ45,LTA!F$102:AJ$102,LTA!F$103:AJ$103)</f>
        <v>13.12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562.2399999999999</v>
      </c>
      <c r="AB45" s="117">
        <f>-STOA!N45</f>
        <v>0</v>
      </c>
      <c r="AC45">
        <f t="shared" si="0"/>
        <v>17.651605087932765</v>
      </c>
      <c r="AD45">
        <f t="shared" si="1"/>
        <v>1988.2126094498817</v>
      </c>
      <c r="AE45">
        <f>'IDT-1'!B45</f>
        <v>0</v>
      </c>
      <c r="AF45" s="26"/>
      <c r="AG45">
        <f t="shared" si="2"/>
        <v>1988.2126094498817</v>
      </c>
      <c r="AI45" s="75">
        <f>PXIL!H45</f>
        <v>0</v>
      </c>
      <c r="AJ45" s="75">
        <f>PXIL!N45</f>
        <v>0</v>
      </c>
      <c r="AK45" s="75">
        <f>RTM_IEX!H45</f>
        <v>12.58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13.15955542725173</v>
      </c>
      <c r="F46">
        <f>GT_Spot!P46</f>
        <v>0</v>
      </c>
      <c r="G46">
        <f>PPCL_NG!P46</f>
        <v>33.950000000000003</v>
      </c>
      <c r="H46">
        <f>PPCL_Spot!P46</f>
        <v>8.24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816.58291545570341</v>
      </c>
      <c r="P46" s="77">
        <v>118.26</v>
      </c>
      <c r="Q46" s="77">
        <v>35.356700151630022</v>
      </c>
      <c r="R46" s="80">
        <v>42.5</v>
      </c>
      <c r="S46" s="80">
        <v>0</v>
      </c>
      <c r="T46" s="78">
        <f>SUMPRODUCT(LTA!F46:AJ46,LTA!F$101:AJ$101,LTA!F$103:AJ$103)</f>
        <v>259.45000000000005</v>
      </c>
      <c r="U46" s="78">
        <f>SUMPRODUCT(LTA!F46:AJ46,LTA!F$102:AJ$102,LTA!F$103:AJ$103)</f>
        <v>12.98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562.2399999999999</v>
      </c>
      <c r="AB46" s="117">
        <f>-STOA!N46</f>
        <v>0</v>
      </c>
      <c r="AC46">
        <f t="shared" si="0"/>
        <v>17.824920705104354</v>
      </c>
      <c r="AD46">
        <f t="shared" si="1"/>
        <v>2007.734250329481</v>
      </c>
      <c r="AE46">
        <f>'IDT-1'!B46</f>
        <v>0</v>
      </c>
      <c r="AF46" s="26"/>
      <c r="AG46">
        <f t="shared" si="2"/>
        <v>2007.734250329481</v>
      </c>
      <c r="AI46" s="75">
        <f>PXIL!H46</f>
        <v>0</v>
      </c>
      <c r="AJ46" s="75">
        <f>PXIL!N46</f>
        <v>0</v>
      </c>
      <c r="AK46" s="75">
        <f>RTM_IEX!H46</f>
        <v>23.22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13.15955542725173</v>
      </c>
      <c r="F47">
        <f>GT_Spot!P47</f>
        <v>0</v>
      </c>
      <c r="G47">
        <f>PPCL_NG!P47</f>
        <v>33.950000000000003</v>
      </c>
      <c r="H47">
        <f>PPCL_Spot!P47</f>
        <v>7.41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809.69949148012051</v>
      </c>
      <c r="P47" s="77">
        <v>118.26</v>
      </c>
      <c r="Q47" s="77">
        <v>35.356700151630022</v>
      </c>
      <c r="R47" s="80">
        <v>42.5</v>
      </c>
      <c r="S47" s="80">
        <v>0</v>
      </c>
      <c r="T47" s="78">
        <f>SUMPRODUCT(LTA!F47:AJ47,LTA!F$101:AJ$101,LTA!F$103:AJ$103)</f>
        <v>266.80999999999995</v>
      </c>
      <c r="U47" s="78">
        <f>SUMPRODUCT(LTA!F47:AJ47,LTA!F$102:AJ$102,LTA!F$103:AJ$103)</f>
        <v>12.65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565.7399999999999</v>
      </c>
      <c r="AB47" s="117">
        <f>-STOA!N47</f>
        <v>0</v>
      </c>
      <c r="AC47">
        <f t="shared" si="0"/>
        <v>18.037058574119222</v>
      </c>
      <c r="AD47">
        <f t="shared" si="1"/>
        <v>2031.6286884848832</v>
      </c>
      <c r="AE47">
        <f>'IDT-1'!B47</f>
        <v>0</v>
      </c>
      <c r="AF47" s="26"/>
      <c r="AG47">
        <f t="shared" si="2"/>
        <v>2031.6286884848832</v>
      </c>
      <c r="AI47" s="75">
        <f>PXIL!H47</f>
        <v>0</v>
      </c>
      <c r="AJ47" s="75">
        <f>PXIL!N47</f>
        <v>0</v>
      </c>
      <c r="AK47" s="75">
        <f>RTM_IEX!H47</f>
        <v>44.51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13.15955542725173</v>
      </c>
      <c r="F48">
        <f>GT_Spot!P48</f>
        <v>0</v>
      </c>
      <c r="G48">
        <f>PPCL_NG!P48</f>
        <v>33.950000000000003</v>
      </c>
      <c r="H48">
        <f>PPCL_Spot!P48</f>
        <v>7.41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809.69949148012051</v>
      </c>
      <c r="P48" s="77">
        <v>118.26</v>
      </c>
      <c r="Q48" s="77">
        <v>35.356700151630022</v>
      </c>
      <c r="R48" s="80">
        <v>42.5</v>
      </c>
      <c r="S48" s="80">
        <v>0</v>
      </c>
      <c r="T48" s="78">
        <f>SUMPRODUCT(LTA!F48:AJ48,LTA!F$101:AJ$101,LTA!F$103:AJ$103)</f>
        <v>272.63</v>
      </c>
      <c r="U48" s="78">
        <f>SUMPRODUCT(LTA!F48:AJ48,LTA!F$102:AJ$102,LTA!F$103:AJ$103)</f>
        <v>13.68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565.7399999999999</v>
      </c>
      <c r="AB48" s="117">
        <f>-STOA!N48</f>
        <v>0</v>
      </c>
      <c r="AC48">
        <f t="shared" si="0"/>
        <v>17.850410574119223</v>
      </c>
      <c r="AD48">
        <f t="shared" si="1"/>
        <v>2010.6053364848831</v>
      </c>
      <c r="AE48">
        <f>'IDT-1'!B48</f>
        <v>0</v>
      </c>
      <c r="AF48" s="26"/>
      <c r="AG48">
        <f t="shared" si="2"/>
        <v>2010.6053364848831</v>
      </c>
      <c r="AI48" s="75">
        <f>PXIL!H48</f>
        <v>0</v>
      </c>
      <c r="AJ48" s="75">
        <f>PXIL!N48</f>
        <v>0</v>
      </c>
      <c r="AK48" s="75">
        <f>RTM_IEX!H48</f>
        <v>16.45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13.15955542725173</v>
      </c>
      <c r="F49">
        <f>GT_Spot!P49</f>
        <v>0</v>
      </c>
      <c r="G49">
        <f>PPCL_NG!P49</f>
        <v>33.950000000000003</v>
      </c>
      <c r="H49">
        <f>PPCL_Spot!P49</f>
        <v>7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795.43715403638316</v>
      </c>
      <c r="P49" s="77">
        <v>118.26</v>
      </c>
      <c r="Q49" s="77">
        <v>35.356700151630022</v>
      </c>
      <c r="R49" s="80">
        <v>42.5</v>
      </c>
      <c r="S49" s="80">
        <v>0</v>
      </c>
      <c r="T49" s="78">
        <f>SUMPRODUCT(LTA!F49:AJ49,LTA!F$101:AJ$101,LTA!F$103:AJ$103)</f>
        <v>282.88</v>
      </c>
      <c r="U49" s="78">
        <f>SUMPRODUCT(LTA!F49:AJ49,LTA!F$102:AJ$102,LTA!F$103:AJ$103)</f>
        <v>14.36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565.7399999999999</v>
      </c>
      <c r="AB49" s="117">
        <f>-STOA!N49</f>
        <v>0</v>
      </c>
      <c r="AC49">
        <f t="shared" si="0"/>
        <v>18.277190004614337</v>
      </c>
      <c r="AD49">
        <f t="shared" si="1"/>
        <v>2058.6762196106511</v>
      </c>
      <c r="AE49">
        <f>'IDT-1'!B49</f>
        <v>0</v>
      </c>
      <c r="AF49" s="26"/>
      <c r="AG49">
        <f t="shared" si="2"/>
        <v>2058.6762196106511</v>
      </c>
      <c r="AI49" s="75">
        <f>PXIL!H49</f>
        <v>0</v>
      </c>
      <c r="AJ49" s="75">
        <f>PXIL!N49</f>
        <v>0</v>
      </c>
      <c r="AK49" s="75">
        <f>RTM_IEX!H49</f>
        <v>68.69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12.524598930481284</v>
      </c>
      <c r="F50">
        <f>GT_Spot!P50</f>
        <v>0</v>
      </c>
      <c r="G50">
        <f>PPCL_NG!P50</f>
        <v>33.950000000000003</v>
      </c>
      <c r="H50">
        <f>PPCL_Spot!P50</f>
        <v>7.41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795.43373831196777</v>
      </c>
      <c r="P50" s="77">
        <v>118.26</v>
      </c>
      <c r="Q50" s="77">
        <v>35.356700151630022</v>
      </c>
      <c r="R50" s="80">
        <v>42.5</v>
      </c>
      <c r="S50" s="80">
        <v>0</v>
      </c>
      <c r="T50" s="78">
        <f>SUMPRODUCT(LTA!F50:AJ50,LTA!F$101:AJ$101,LTA!F$103:AJ$103)</f>
        <v>284.54999999999995</v>
      </c>
      <c r="U50" s="78">
        <f>SUMPRODUCT(LTA!F50:AJ50,LTA!F$102:AJ$102,LTA!F$103:AJ$103)</f>
        <v>15.9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5.81</v>
      </c>
      <c r="Z50" s="75">
        <f>IEX!N50</f>
        <v>0</v>
      </c>
      <c r="AA50" s="117">
        <f>STOA!H50</f>
        <v>565.7399999999999</v>
      </c>
      <c r="AB50" s="117">
        <f>-STOA!N50</f>
        <v>0</v>
      </c>
      <c r="AC50">
        <f t="shared" si="0"/>
        <v>18.082108329067896</v>
      </c>
      <c r="AD50">
        <f t="shared" si="1"/>
        <v>2036.7029290650112</v>
      </c>
      <c r="AE50">
        <f>'IDT-1'!B50</f>
        <v>0</v>
      </c>
      <c r="AF50" s="26"/>
      <c r="AG50">
        <f t="shared" si="2"/>
        <v>2036.7029290650112</v>
      </c>
      <c r="AI50" s="75">
        <f>PXIL!H50</f>
        <v>0</v>
      </c>
      <c r="AJ50" s="75">
        <f>PXIL!N50</f>
        <v>0</v>
      </c>
      <c r="AK50" s="75">
        <f>RTM_IEX!H50</f>
        <v>37.729999999999997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12.524598930481284</v>
      </c>
      <c r="F51">
        <f>GT_Spot!P51</f>
        <v>0</v>
      </c>
      <c r="G51">
        <f>PPCL_NG!P51</f>
        <v>33.950000000000003</v>
      </c>
      <c r="H51">
        <f>PPCL_Spot!P51</f>
        <v>7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795.41791615057616</v>
      </c>
      <c r="P51" s="77">
        <v>118.26</v>
      </c>
      <c r="Q51" s="77">
        <v>35.356700151630022</v>
      </c>
      <c r="R51" s="80">
        <v>42.5</v>
      </c>
      <c r="S51" s="80">
        <v>0</v>
      </c>
      <c r="T51" s="78">
        <f>SUMPRODUCT(LTA!F51:AJ51,LTA!F$101:AJ$101,LTA!F$103:AJ$103)</f>
        <v>287.56</v>
      </c>
      <c r="U51" s="78">
        <f>SUMPRODUCT(LTA!F51:AJ51,LTA!F$102:AJ$102,LTA!F$103:AJ$103)</f>
        <v>17.09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27.09</v>
      </c>
      <c r="Z51" s="75">
        <f>IEX!N51</f>
        <v>0</v>
      </c>
      <c r="AA51" s="117">
        <f>STOA!H51</f>
        <v>562.2399999999999</v>
      </c>
      <c r="AB51" s="117">
        <f>-STOA!N51</f>
        <v>0</v>
      </c>
      <c r="AC51">
        <f t="shared" si="0"/>
        <v>18.206104919713511</v>
      </c>
      <c r="AD51">
        <f t="shared" si="1"/>
        <v>1990.4031103129739</v>
      </c>
      <c r="AE51">
        <f>'IDT-1'!B51</f>
        <v>0</v>
      </c>
      <c r="AF51" s="26"/>
      <c r="AG51">
        <f t="shared" si="2"/>
        <v>1990.4031103129739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12.524598930481284</v>
      </c>
      <c r="F52">
        <f>GT_Spot!P52</f>
        <v>0</v>
      </c>
      <c r="G52">
        <f>PPCL_NG!P52</f>
        <v>33.950000000000003</v>
      </c>
      <c r="H52">
        <f>PPCL_Spot!P52</f>
        <v>7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795.41791615057616</v>
      </c>
      <c r="P52" s="77">
        <v>118.26</v>
      </c>
      <c r="Q52" s="77">
        <v>35.356700151630022</v>
      </c>
      <c r="R52" s="80">
        <v>42.5</v>
      </c>
      <c r="S52" s="80">
        <v>0</v>
      </c>
      <c r="T52" s="78">
        <f>SUMPRODUCT(LTA!F52:AJ52,LTA!F$101:AJ$101,LTA!F$103:AJ$103)</f>
        <v>288.02000000000004</v>
      </c>
      <c r="U52" s="78">
        <f>SUMPRODUCT(LTA!F52:AJ52,LTA!F$102:AJ$102,LTA!F$103:AJ$103)</f>
        <v>27.76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621.25999999999988</v>
      </c>
      <c r="AB52" s="117">
        <f>-STOA!N52</f>
        <v>0</v>
      </c>
      <c r="AC52">
        <f t="shared" si="0"/>
        <v>18.460739134402775</v>
      </c>
      <c r="AD52">
        <f t="shared" si="1"/>
        <v>2047.2084760982846</v>
      </c>
      <c r="AE52">
        <f>'IDT-1'!B52</f>
        <v>0</v>
      </c>
      <c r="AF52" s="26"/>
      <c r="AG52">
        <f t="shared" si="2"/>
        <v>2047.2084760982846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12.524598930481284</v>
      </c>
      <c r="F53">
        <f>GT_Spot!P53</f>
        <v>0</v>
      </c>
      <c r="G53">
        <f>PPCL_NG!P53</f>
        <v>33.950000000000003</v>
      </c>
      <c r="H53">
        <f>PPCL_Spot!P53</f>
        <v>7</v>
      </c>
      <c r="I53">
        <f>Bawana_NG!P53</f>
        <v>79.104878329138202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710.95554763826431</v>
      </c>
      <c r="P53" s="77">
        <v>116.92</v>
      </c>
      <c r="Q53" s="77">
        <v>34.97</v>
      </c>
      <c r="R53" s="80">
        <v>42.5</v>
      </c>
      <c r="S53" s="80">
        <v>0</v>
      </c>
      <c r="T53" s="78">
        <f>SUMPRODUCT(LTA!F53:AJ53,LTA!F$101:AJ$101,LTA!F$103:AJ$103)</f>
        <v>288.95</v>
      </c>
      <c r="U53" s="78">
        <f>SUMPRODUCT(LTA!F53:AJ53,LTA!F$102:AJ$102,LTA!F$103:AJ$103)</f>
        <v>31.229999999999997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18.38</v>
      </c>
      <c r="Z53" s="75">
        <f>IEX!N53</f>
        <v>0</v>
      </c>
      <c r="AA53" s="117">
        <f>STOA!H53</f>
        <v>617.75999999999988</v>
      </c>
      <c r="AB53" s="117">
        <f>-STOA!N53</f>
        <v>0</v>
      </c>
      <c r="AC53">
        <f t="shared" si="0"/>
        <v>17.98354821910138</v>
      </c>
      <c r="AD53">
        <f t="shared" si="1"/>
        <v>2025.6014766787825</v>
      </c>
      <c r="AE53">
        <f>'IDT-1'!B53</f>
        <v>0</v>
      </c>
      <c r="AF53" s="26"/>
      <c r="AG53">
        <f t="shared" si="2"/>
        <v>2025.6014766787825</v>
      </c>
      <c r="AI53" s="75">
        <f>PXIL!H53</f>
        <v>0</v>
      </c>
      <c r="AJ53" s="75">
        <f>PXIL!N53</f>
        <v>0</v>
      </c>
      <c r="AK53" s="75">
        <f>RTM_IEX!H53</f>
        <v>49.34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12.524598930481284</v>
      </c>
      <c r="F54">
        <f>GT_Spot!P54</f>
        <v>0</v>
      </c>
      <c r="G54">
        <f>PPCL_NG!P54</f>
        <v>33.950000000000003</v>
      </c>
      <c r="H54">
        <f>PPCL_Spot!P54</f>
        <v>7</v>
      </c>
      <c r="I54">
        <f>Bawana_NG!P54</f>
        <v>79.104878329138202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719.23803196314589</v>
      </c>
      <c r="P54" s="77">
        <v>116.92</v>
      </c>
      <c r="Q54" s="77">
        <v>34.97</v>
      </c>
      <c r="R54" s="80">
        <v>42.5</v>
      </c>
      <c r="S54" s="80">
        <v>0</v>
      </c>
      <c r="T54" s="78">
        <f>SUMPRODUCT(LTA!F54:AJ54,LTA!F$101:AJ$101,LTA!F$103:AJ$103)</f>
        <v>291.77</v>
      </c>
      <c r="U54" s="78">
        <f>SUMPRODUCT(LTA!F54:AJ54,LTA!F$102:AJ$102,LTA!F$103:AJ$103)</f>
        <v>33.019999999999996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22.26</v>
      </c>
      <c r="Z54" s="75">
        <f>IEX!N54</f>
        <v>0</v>
      </c>
      <c r="AA54" s="117">
        <f>STOA!H54</f>
        <v>614.25999999999988</v>
      </c>
      <c r="AB54" s="117">
        <f>-STOA!N54</f>
        <v>0</v>
      </c>
      <c r="AC54">
        <f t="shared" si="0"/>
        <v>18.049306081160331</v>
      </c>
      <c r="AD54">
        <f t="shared" si="1"/>
        <v>2033.0082031416048</v>
      </c>
      <c r="AE54">
        <f>'IDT-1'!B54</f>
        <v>0</v>
      </c>
      <c r="AF54" s="26"/>
      <c r="AG54">
        <f t="shared" si="2"/>
        <v>2033.0082031416048</v>
      </c>
      <c r="AI54" s="75">
        <f>PXIL!H54</f>
        <v>0</v>
      </c>
      <c r="AJ54" s="75">
        <f>PXIL!N54</f>
        <v>0</v>
      </c>
      <c r="AK54" s="75">
        <f>RTM_IEX!H54</f>
        <v>43.54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12.524598930481284</v>
      </c>
      <c r="F55">
        <f>GT_Spot!P55</f>
        <v>0</v>
      </c>
      <c r="G55">
        <f>PPCL_NG!P55</f>
        <v>33.950000000000003</v>
      </c>
      <c r="H55">
        <f>PPCL_Spot!P55</f>
        <v>6.77</v>
      </c>
      <c r="I55">
        <f>Bawana_NG!P55</f>
        <v>79.104878329138202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752.31811648884593</v>
      </c>
      <c r="P55" s="77">
        <v>62.890000000000008</v>
      </c>
      <c r="Q55" s="77">
        <v>14.514545739348371</v>
      </c>
      <c r="R55" s="80">
        <v>42.5</v>
      </c>
      <c r="S55" s="80">
        <v>0</v>
      </c>
      <c r="T55" s="78">
        <f>SUMPRODUCT(LTA!F55:AJ55,LTA!F$101:AJ$101,LTA!F$103:AJ$103)</f>
        <v>288.02</v>
      </c>
      <c r="U55" s="78">
        <f>SUMPRODUCT(LTA!F55:AJ55,LTA!F$102:AJ$102,LTA!F$103:AJ$103)</f>
        <v>34.340000000000003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19.350000000000001</v>
      </c>
      <c r="Z55" s="75">
        <f>IEX!N55</f>
        <v>0</v>
      </c>
      <c r="AA55" s="117">
        <f>STOA!H55</f>
        <v>614.25999999999988</v>
      </c>
      <c r="AB55" s="117">
        <f>-STOA!N55</f>
        <v>0</v>
      </c>
      <c r="AC55">
        <f t="shared" si="0"/>
        <v>17.368186485281299</v>
      </c>
      <c r="AD55">
        <f t="shared" si="1"/>
        <v>1930.1739530025322</v>
      </c>
      <c r="AE55">
        <f>'IDT-1'!B55</f>
        <v>0</v>
      </c>
      <c r="AF55" s="26"/>
      <c r="AG55">
        <f t="shared" si="2"/>
        <v>1930.1739530025322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12.524598930481284</v>
      </c>
      <c r="F56">
        <f>GT_Spot!P56</f>
        <v>0</v>
      </c>
      <c r="G56">
        <f>PPCL_NG!P56</f>
        <v>33.950000000000003</v>
      </c>
      <c r="H56">
        <f>PPCL_Spot!P56</f>
        <v>7</v>
      </c>
      <c r="I56">
        <f>Bawana_NG!P56</f>
        <v>79.104878329138202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761.99617372756541</v>
      </c>
      <c r="P56" s="77">
        <v>62.890000000000008</v>
      </c>
      <c r="Q56" s="77">
        <v>14.514545739348371</v>
      </c>
      <c r="R56" s="80">
        <v>42.5</v>
      </c>
      <c r="S56" s="80">
        <v>0</v>
      </c>
      <c r="T56" s="78">
        <f>SUMPRODUCT(LTA!F56:AJ56,LTA!F$101:AJ$101,LTA!F$103:AJ$103)</f>
        <v>285.82</v>
      </c>
      <c r="U56" s="78">
        <f>SUMPRODUCT(LTA!F56:AJ56,LTA!F$102:AJ$102,LTA!F$103:AJ$103)</f>
        <v>36.25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24.18</v>
      </c>
      <c r="Z56" s="75">
        <f>IEX!N56</f>
        <v>0</v>
      </c>
      <c r="AA56" s="117">
        <f>STOA!H56</f>
        <v>614.25999999999988</v>
      </c>
      <c r="AB56" s="117">
        <f>-STOA!N56</f>
        <v>0</v>
      </c>
      <c r="AC56">
        <f t="shared" si="0"/>
        <v>17.672891939425938</v>
      </c>
      <c r="AD56">
        <f t="shared" si="1"/>
        <v>1924.3173047871073</v>
      </c>
      <c r="AE56">
        <f>'IDT-1'!B56</f>
        <v>0</v>
      </c>
      <c r="AF56" s="26"/>
      <c r="AG56">
        <f t="shared" si="2"/>
        <v>1924.3173047871073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12.524598930481284</v>
      </c>
      <c r="F57">
        <f>GT_Spot!P57</f>
        <v>0</v>
      </c>
      <c r="G57">
        <f>PPCL_NG!P57</f>
        <v>33.950000000000003</v>
      </c>
      <c r="H57">
        <f>PPCL_Spot!P57</f>
        <v>7</v>
      </c>
      <c r="I57">
        <f>Bawana_NG!P57</f>
        <v>79.104878329138202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767.99067625562259</v>
      </c>
      <c r="P57" s="77">
        <v>63.420000000000009</v>
      </c>
      <c r="Q57" s="77">
        <v>14.67</v>
      </c>
      <c r="R57" s="80">
        <v>42.5</v>
      </c>
      <c r="S57" s="80">
        <v>0</v>
      </c>
      <c r="T57" s="78">
        <f>SUMPRODUCT(LTA!F57:AJ57,LTA!F$101:AJ$101,LTA!F$103:AJ$103)</f>
        <v>281.64999999999998</v>
      </c>
      <c r="U57" s="78">
        <f>SUMPRODUCT(LTA!F57:AJ57,LTA!F$102:AJ$102,LTA!F$103:AJ$103)</f>
        <v>38.21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9.68</v>
      </c>
      <c r="Z57" s="75">
        <f>IEX!N57</f>
        <v>0</v>
      </c>
      <c r="AA57" s="117">
        <f>STOA!H57</f>
        <v>614.25999999999988</v>
      </c>
      <c r="AB57" s="117">
        <f>-STOA!N57</f>
        <v>0</v>
      </c>
      <c r="AC57">
        <f t="shared" si="0"/>
        <v>17.859849512354629</v>
      </c>
      <c r="AD57">
        <f t="shared" si="1"/>
        <v>1883.1003040028872</v>
      </c>
      <c r="AE57">
        <f>'IDT-1'!B57</f>
        <v>0</v>
      </c>
      <c r="AF57" s="26"/>
      <c r="AG57">
        <f t="shared" si="2"/>
        <v>1883.1003040028872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-64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12.524598930481284</v>
      </c>
      <c r="F58">
        <f>GT_Spot!P58</f>
        <v>0</v>
      </c>
      <c r="G58">
        <f>PPCL_NG!P58</f>
        <v>33.950000000000003</v>
      </c>
      <c r="H58">
        <f>PPCL_Spot!P58</f>
        <v>7</v>
      </c>
      <c r="I58">
        <f>Bawana_NG!P58</f>
        <v>79.104878329138202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767.99397671924123</v>
      </c>
      <c r="P58" s="77">
        <v>63.420000000000009</v>
      </c>
      <c r="Q58" s="77">
        <v>14.67</v>
      </c>
      <c r="R58" s="80">
        <v>42.5</v>
      </c>
      <c r="S58" s="80">
        <v>0</v>
      </c>
      <c r="T58" s="78">
        <f>SUMPRODUCT(LTA!F58:AJ58,LTA!F$101:AJ$101,LTA!F$103:AJ$103)</f>
        <v>256.99</v>
      </c>
      <c r="U58" s="78">
        <f>SUMPRODUCT(LTA!F58:AJ58,LTA!F$102:AJ$102,LTA!F$103:AJ$103)</f>
        <v>40.54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612.15999999999985</v>
      </c>
      <c r="AB58" s="117">
        <f>-STOA!N58</f>
        <v>0</v>
      </c>
      <c r="AC58">
        <f t="shared" si="0"/>
        <v>17.177951072980072</v>
      </c>
      <c r="AD58">
        <f t="shared" si="1"/>
        <v>1892.6755029058804</v>
      </c>
      <c r="AE58">
        <f>'IDT-1'!B58</f>
        <v>0</v>
      </c>
      <c r="AF58" s="26"/>
      <c r="AG58">
        <f t="shared" si="2"/>
        <v>1892.6755029058804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12.524598930481284</v>
      </c>
      <c r="F59">
        <f>GT_Spot!P59</f>
        <v>0</v>
      </c>
      <c r="G59">
        <f>PPCL_NG!P59</f>
        <v>33.950000000000003</v>
      </c>
      <c r="H59">
        <f>PPCL_Spot!P59</f>
        <v>7</v>
      </c>
      <c r="I59">
        <f>Bawana_NG!P59</f>
        <v>79.104878329138202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681.05065435726885</v>
      </c>
      <c r="P59" s="77">
        <v>95.43395872895303</v>
      </c>
      <c r="Q59" s="77">
        <v>14.24</v>
      </c>
      <c r="R59" s="80">
        <v>42.5</v>
      </c>
      <c r="S59" s="80">
        <v>0</v>
      </c>
      <c r="T59" s="78">
        <f>SUMPRODUCT(LTA!F59:AJ59,LTA!F$101:AJ$101,LTA!F$103:AJ$103)</f>
        <v>197.26</v>
      </c>
      <c r="U59" s="78">
        <f>SUMPRODUCT(LTA!F59:AJ59,LTA!F$102:AJ$102,LTA!F$103:AJ$103)</f>
        <v>37.270000000000003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612.15999999999985</v>
      </c>
      <c r="AB59" s="117">
        <f>-STOA!N59</f>
        <v>0</v>
      </c>
      <c r="AC59">
        <f t="shared" si="0"/>
        <v>17.278131995043402</v>
      </c>
      <c r="AD59">
        <f t="shared" si="1"/>
        <v>1946.1459583507979</v>
      </c>
      <c r="AE59">
        <f>'IDT-1'!B59</f>
        <v>0</v>
      </c>
      <c r="AF59" s="26"/>
      <c r="AG59">
        <f t="shared" si="2"/>
        <v>1946.1459583507979</v>
      </c>
      <c r="AI59" s="75">
        <f>PXIL!H59</f>
        <v>0</v>
      </c>
      <c r="AJ59" s="75">
        <f>PXIL!N59</f>
        <v>0</v>
      </c>
      <c r="AK59" s="75">
        <f>RTM_IEX!H59</f>
        <v>150.93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12.524598930481284</v>
      </c>
      <c r="F60">
        <f>GT_Spot!P60</f>
        <v>0</v>
      </c>
      <c r="G60">
        <f>PPCL_NG!P60</f>
        <v>33.950000000000003</v>
      </c>
      <c r="H60">
        <f>PPCL_Spot!P60</f>
        <v>7</v>
      </c>
      <c r="I60">
        <f>Bawana_NG!P60</f>
        <v>79.104878329138202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685.96747359363553</v>
      </c>
      <c r="P60" s="77">
        <v>91.93</v>
      </c>
      <c r="Q60" s="77">
        <v>14.157164029641498</v>
      </c>
      <c r="R60" s="80">
        <v>42.5</v>
      </c>
      <c r="S60" s="80">
        <v>0</v>
      </c>
      <c r="T60" s="78">
        <f>SUMPRODUCT(LTA!F60:AJ60,LTA!F$101:AJ$101,LTA!F$103:AJ$103)</f>
        <v>198.06</v>
      </c>
      <c r="U60" s="78">
        <f>SUMPRODUCT(LTA!F60:AJ60,LTA!F$102:AJ$102,LTA!F$103:AJ$103)</f>
        <v>39.49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680.96000000000015</v>
      </c>
      <c r="AB60" s="117">
        <f>-STOA!N60</f>
        <v>0</v>
      </c>
      <c r="AC60">
        <f t="shared" si="0"/>
        <v>17.632420210969492</v>
      </c>
      <c r="AD60">
        <f t="shared" si="1"/>
        <v>1986.0516946719272</v>
      </c>
      <c r="AE60">
        <f>'IDT-1'!B60</f>
        <v>0</v>
      </c>
      <c r="AF60" s="26"/>
      <c r="AG60">
        <f t="shared" si="2"/>
        <v>1986.0516946719272</v>
      </c>
      <c r="AI60" s="75">
        <f>PXIL!H60</f>
        <v>0</v>
      </c>
      <c r="AJ60" s="75">
        <f>PXIL!N60</f>
        <v>0</v>
      </c>
      <c r="AK60" s="75">
        <f>RTM_IEX!H60</f>
        <v>118.04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12.524598930481284</v>
      </c>
      <c r="F61">
        <f>GT_Spot!P61</f>
        <v>0</v>
      </c>
      <c r="G61">
        <f>PPCL_NG!P61</f>
        <v>33.950000000000003</v>
      </c>
      <c r="H61">
        <f>PPCL_Spot!P61</f>
        <v>8</v>
      </c>
      <c r="I61">
        <f>Bawana_NG!P61</f>
        <v>74.999999999999986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693.37189790529555</v>
      </c>
      <c r="P61" s="77">
        <v>118</v>
      </c>
      <c r="Q61" s="77">
        <v>34.930000000000007</v>
      </c>
      <c r="R61" s="80">
        <v>42.5</v>
      </c>
      <c r="S61" s="80">
        <v>0</v>
      </c>
      <c r="T61" s="78">
        <f>SUMPRODUCT(LTA!F61:AJ61,LTA!F$101:AJ$101,LTA!F$103:AJ$103)</f>
        <v>217.36999999999998</v>
      </c>
      <c r="U61" s="78">
        <f>SUMPRODUCT(LTA!F61:AJ61,LTA!F$102:AJ$102,LTA!F$103:AJ$103)</f>
        <v>41.410000000000004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678.86000000000013</v>
      </c>
      <c r="AB61" s="117">
        <f>-STOA!N61</f>
        <v>0</v>
      </c>
      <c r="AC61">
        <f t="shared" si="0"/>
        <v>18.208137172154842</v>
      </c>
      <c r="AD61">
        <f t="shared" si="1"/>
        <v>2050.8983596636222</v>
      </c>
      <c r="AE61">
        <f>'IDT-1'!B61</f>
        <v>0</v>
      </c>
      <c r="AF61" s="26"/>
      <c r="AG61">
        <f t="shared" si="2"/>
        <v>2050.8983596636222</v>
      </c>
      <c r="AI61" s="75">
        <f>PXIL!H61</f>
        <v>0</v>
      </c>
      <c r="AJ61" s="75">
        <f>PXIL!N61</f>
        <v>0</v>
      </c>
      <c r="AK61" s="75">
        <f>RTM_IEX!H61</f>
        <v>113.19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12.775894919168589</v>
      </c>
      <c r="F62">
        <f>GT_Spot!P62</f>
        <v>0</v>
      </c>
      <c r="G62">
        <f>PPCL_NG!P62</f>
        <v>33.950000000000003</v>
      </c>
      <c r="H62">
        <f>PPCL_Spot!P62</f>
        <v>8.24</v>
      </c>
      <c r="I62">
        <f>Bawana_NG!P62</f>
        <v>74.999999999999986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692.71702496993294</v>
      </c>
      <c r="P62" s="77">
        <v>118</v>
      </c>
      <c r="Q62" s="77">
        <v>34.930000000000007</v>
      </c>
      <c r="R62" s="80">
        <v>42.5</v>
      </c>
      <c r="S62" s="80">
        <v>0</v>
      </c>
      <c r="T62" s="78">
        <f>SUMPRODUCT(LTA!F62:AJ62,LTA!F$101:AJ$101,LTA!F$103:AJ$103)</f>
        <v>210.43</v>
      </c>
      <c r="U62" s="78">
        <f>SUMPRODUCT(LTA!F62:AJ62,LTA!F$102:AJ$102,LTA!F$103:AJ$103)</f>
        <v>43.650000000000006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38.700000000000003</v>
      </c>
      <c r="Z62" s="75">
        <f>IEX!N62</f>
        <v>0</v>
      </c>
      <c r="AA62" s="117">
        <f>STOA!H62</f>
        <v>675.36000000000013</v>
      </c>
      <c r="AB62" s="117">
        <f>-STOA!N62</f>
        <v>0</v>
      </c>
      <c r="AC62">
        <f t="shared" si="0"/>
        <v>18.287833695024094</v>
      </c>
      <c r="AD62">
        <f t="shared" si="1"/>
        <v>2059.875086194078</v>
      </c>
      <c r="AE62">
        <f>'IDT-1'!B62</f>
        <v>0</v>
      </c>
      <c r="AF62" s="26"/>
      <c r="AG62">
        <f t="shared" si="2"/>
        <v>2059.875086194078</v>
      </c>
      <c r="AI62" s="75">
        <f>PXIL!H62</f>
        <v>0</v>
      </c>
      <c r="AJ62" s="75">
        <f>PXIL!N62</f>
        <v>0</v>
      </c>
      <c r="AK62" s="75">
        <f>RTM_IEX!H62</f>
        <v>91.91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12.775894919168589</v>
      </c>
      <c r="F63">
        <f>GT_Spot!P63</f>
        <v>0</v>
      </c>
      <c r="G63">
        <f>PPCL_NG!P63</f>
        <v>33.950000000000003</v>
      </c>
      <c r="H63">
        <f>PPCL_Spot!P63</f>
        <v>8.24</v>
      </c>
      <c r="I63">
        <f>Bawana_NG!P63</f>
        <v>74.999999999999986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730.71956866333255</v>
      </c>
      <c r="P63" s="77">
        <v>47.629999999999995</v>
      </c>
      <c r="Q63" s="77">
        <v>13.02</v>
      </c>
      <c r="R63" s="80">
        <v>42.5</v>
      </c>
      <c r="S63" s="80">
        <v>0</v>
      </c>
      <c r="T63" s="78">
        <f>SUMPRODUCT(LTA!F63:AJ63,LTA!F$101:AJ$101,LTA!F$103:AJ$103)</f>
        <v>207.07999999999998</v>
      </c>
      <c r="U63" s="78">
        <f>SUMPRODUCT(LTA!F63:AJ63,LTA!F$102:AJ$102,LTA!F$103:AJ$103)</f>
        <v>52.99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781.35000000000014</v>
      </c>
      <c r="AB63" s="117">
        <f>-STOA!N63</f>
        <v>0</v>
      </c>
      <c r="AC63">
        <f t="shared" si="0"/>
        <v>19.008488079526014</v>
      </c>
      <c r="AD63">
        <f t="shared" si="1"/>
        <v>2141.0469755029753</v>
      </c>
      <c r="AE63">
        <f>'IDT-1'!B63</f>
        <v>0</v>
      </c>
      <c r="AF63" s="26"/>
      <c r="AG63">
        <f t="shared" si="2"/>
        <v>2141.0469755029753</v>
      </c>
      <c r="AI63" s="75">
        <f>PXIL!H63</f>
        <v>0</v>
      </c>
      <c r="AJ63" s="75">
        <f>PXIL!N63</f>
        <v>0</v>
      </c>
      <c r="AK63" s="75">
        <f>RTM_IEX!H63</f>
        <v>154.80000000000001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12.775894919168589</v>
      </c>
      <c r="F64">
        <f>GT_Spot!P64</f>
        <v>0</v>
      </c>
      <c r="G64">
        <f>PPCL_NG!P64</f>
        <v>33.950000000000003</v>
      </c>
      <c r="H64">
        <f>PPCL_Spot!P64</f>
        <v>8.24</v>
      </c>
      <c r="I64">
        <f>Bawana_NG!P64</f>
        <v>74.999999999999986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732.24132833993986</v>
      </c>
      <c r="P64" s="77">
        <v>47.629999999999995</v>
      </c>
      <c r="Q64" s="77">
        <v>13.02</v>
      </c>
      <c r="R64" s="80">
        <v>42.5</v>
      </c>
      <c r="S64" s="80">
        <v>0</v>
      </c>
      <c r="T64" s="78">
        <f>SUMPRODUCT(LTA!F64:AJ64,LTA!F$101:AJ$101,LTA!F$103:AJ$103)</f>
        <v>208.49</v>
      </c>
      <c r="U64" s="78">
        <f>SUMPRODUCT(LTA!F64:AJ64,LTA!F$102:AJ$102,LTA!F$103:AJ$103)</f>
        <v>53.83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775.75000000000011</v>
      </c>
      <c r="AB64" s="117">
        <f>-STOA!N64</f>
        <v>0</v>
      </c>
      <c r="AC64">
        <f t="shared" si="0"/>
        <v>19.086031564680155</v>
      </c>
      <c r="AD64">
        <f t="shared" si="1"/>
        <v>2149.7811916944283</v>
      </c>
      <c r="AE64">
        <f>'IDT-1'!B64</f>
        <v>0</v>
      </c>
      <c r="AF64" s="26"/>
      <c r="AG64">
        <f t="shared" si="2"/>
        <v>2149.7811916944283</v>
      </c>
      <c r="AI64" s="75">
        <f>PXIL!H64</f>
        <v>0</v>
      </c>
      <c r="AJ64" s="75">
        <f>PXIL!N64</f>
        <v>0</v>
      </c>
      <c r="AK64" s="75">
        <f>RTM_IEX!H64</f>
        <v>165.44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12.775894919168589</v>
      </c>
      <c r="F65">
        <f>GT_Spot!P65</f>
        <v>0</v>
      </c>
      <c r="G65">
        <f>PPCL_NG!P65</f>
        <v>33.950000000000003</v>
      </c>
      <c r="H65">
        <f>PPCL_Spot!P65</f>
        <v>8.24</v>
      </c>
      <c r="I65">
        <f>Bawana_NG!P65</f>
        <v>76.419999999999987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738.6299643526412</v>
      </c>
      <c r="P65" s="77">
        <v>58.16</v>
      </c>
      <c r="Q65" s="77">
        <v>13.02</v>
      </c>
      <c r="R65" s="80">
        <v>42.5</v>
      </c>
      <c r="S65" s="80">
        <v>0</v>
      </c>
      <c r="T65" s="78">
        <f>SUMPRODUCT(LTA!F65:AJ65,LTA!F$101:AJ$101,LTA!F$103:AJ$103)</f>
        <v>202.30999999999997</v>
      </c>
      <c r="U65" s="78">
        <f>SUMPRODUCT(LTA!F65:AJ65,LTA!F$102:AJ$102,LTA!F$103:AJ$103)</f>
        <v>54.28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775.75000000000011</v>
      </c>
      <c r="AB65" s="117">
        <f>-STOA!N65</f>
        <v>0</v>
      </c>
      <c r="AC65">
        <f t="shared" si="0"/>
        <v>17.987955561591928</v>
      </c>
      <c r="AD65">
        <f t="shared" si="1"/>
        <v>2026.0979037102179</v>
      </c>
      <c r="AE65">
        <f>'IDT-1'!B65</f>
        <v>0</v>
      </c>
      <c r="AF65" s="26"/>
      <c r="AG65">
        <f t="shared" si="2"/>
        <v>2026.0979037102179</v>
      </c>
      <c r="AI65" s="75">
        <f>PXIL!H65</f>
        <v>0</v>
      </c>
      <c r="AJ65" s="75">
        <f>PXIL!N65</f>
        <v>0</v>
      </c>
      <c r="AK65" s="75">
        <f>RTM_IEX!H65</f>
        <v>28.05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12.775894919168589</v>
      </c>
      <c r="F66">
        <f>GT_Spot!P66</f>
        <v>0</v>
      </c>
      <c r="G66">
        <f>PPCL_NG!P66</f>
        <v>33.950000000000003</v>
      </c>
      <c r="H66">
        <f>PPCL_Spot!P66</f>
        <v>8.24</v>
      </c>
      <c r="I66">
        <f>Bawana_NG!P66</f>
        <v>76.419999999999987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744.11744038947359</v>
      </c>
      <c r="P66" s="77">
        <v>58.16</v>
      </c>
      <c r="Q66" s="77">
        <v>13.02</v>
      </c>
      <c r="R66" s="80">
        <v>42.5</v>
      </c>
      <c r="S66" s="80">
        <v>0</v>
      </c>
      <c r="T66" s="78">
        <f>SUMPRODUCT(LTA!F66:AJ66,LTA!F$101:AJ$101,LTA!F$103:AJ$103)</f>
        <v>192.23999999999998</v>
      </c>
      <c r="U66" s="78">
        <f>SUMPRODUCT(LTA!F66:AJ66,LTA!F$102:AJ$102,LTA!F$103:AJ$103)</f>
        <v>55.04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7.74</v>
      </c>
      <c r="Z66" s="75">
        <f>IEX!N66</f>
        <v>0</v>
      </c>
      <c r="AA66" s="117">
        <f>STOA!H66</f>
        <v>772.25000000000011</v>
      </c>
      <c r="AB66" s="117">
        <f>-STOA!N66</f>
        <v>0</v>
      </c>
      <c r="AC66">
        <f t="shared" si="0"/>
        <v>17.92351735071605</v>
      </c>
      <c r="AD66">
        <f t="shared" si="1"/>
        <v>2018.839817957926</v>
      </c>
      <c r="AE66">
        <f>'IDT-1'!B66</f>
        <v>0</v>
      </c>
      <c r="AF66" s="26"/>
      <c r="AG66">
        <f t="shared" si="2"/>
        <v>2018.839817957926</v>
      </c>
      <c r="AI66" s="75">
        <f>PXIL!H66</f>
        <v>0</v>
      </c>
      <c r="AJ66" s="75">
        <f>PXIL!N66</f>
        <v>0</v>
      </c>
      <c r="AK66" s="75">
        <f>RTM_IEX!H66</f>
        <v>20.309999999999999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12.775894919168589</v>
      </c>
      <c r="F67">
        <f>GT_Spot!P67</f>
        <v>0</v>
      </c>
      <c r="G67">
        <f>PPCL_NG!P67</f>
        <v>33.950000000000003</v>
      </c>
      <c r="H67">
        <f>PPCL_Spot!P67</f>
        <v>8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750.54436170985286</v>
      </c>
      <c r="P67" s="77">
        <v>58.16</v>
      </c>
      <c r="Q67" s="77">
        <v>13.02</v>
      </c>
      <c r="R67" s="80">
        <v>39.93</v>
      </c>
      <c r="S67" s="80">
        <v>0</v>
      </c>
      <c r="T67" s="78">
        <f>SUMPRODUCT(LTA!F67:AJ67,LTA!F$101:AJ$101,LTA!F$103:AJ$103)</f>
        <v>181.76999999999998</v>
      </c>
      <c r="U67" s="78">
        <f>SUMPRODUCT(LTA!F67:AJ67,LTA!F$102:AJ$102,LTA!F$103:AJ$103)</f>
        <v>55.08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11.61</v>
      </c>
      <c r="Z67" s="75">
        <f>IEX!N67</f>
        <v>0</v>
      </c>
      <c r="AA67" s="117">
        <f>STOA!H67</f>
        <v>769.62</v>
      </c>
      <c r="AB67" s="117">
        <f>-STOA!N67</f>
        <v>0</v>
      </c>
      <c r="AC67">
        <f t="shared" si="0"/>
        <v>17.896122258335389</v>
      </c>
      <c r="AD67">
        <f t="shared" si="1"/>
        <v>2015.754134370686</v>
      </c>
      <c r="AE67">
        <f>'IDT-1'!B67</f>
        <v>0</v>
      </c>
      <c r="AF67" s="26"/>
      <c r="AG67">
        <f t="shared" si="2"/>
        <v>2015.754134370686</v>
      </c>
      <c r="AI67" s="75">
        <f>PXIL!H67</f>
        <v>0</v>
      </c>
      <c r="AJ67" s="75">
        <f>PXIL!N67</f>
        <v>0</v>
      </c>
      <c r="AK67" s="75">
        <f>RTM_IEX!H67</f>
        <v>24.19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12.775894919168589</v>
      </c>
      <c r="F68">
        <f>GT_Spot!P68</f>
        <v>0</v>
      </c>
      <c r="G68">
        <f>PPCL_NG!P68</f>
        <v>33.950000000000003</v>
      </c>
      <c r="H68">
        <f>PPCL_Spot!P68</f>
        <v>8.24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753.12372323258808</v>
      </c>
      <c r="P68" s="77">
        <v>58.16</v>
      </c>
      <c r="Q68" s="77">
        <v>13.02</v>
      </c>
      <c r="R68" s="80">
        <v>38.51</v>
      </c>
      <c r="S68" s="80">
        <v>0</v>
      </c>
      <c r="T68" s="78">
        <f>SUMPRODUCT(LTA!F68:AJ68,LTA!F$101:AJ$101,LTA!F$103:AJ$103)</f>
        <v>167.44</v>
      </c>
      <c r="U68" s="78">
        <f>SUMPRODUCT(LTA!F68:AJ68,LTA!F$102:AJ$102,LTA!F$103:AJ$103)</f>
        <v>48.22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4.84</v>
      </c>
      <c r="Z68" s="75">
        <f>IEX!N68</f>
        <v>0</v>
      </c>
      <c r="AA68" s="117">
        <f>STOA!H68</f>
        <v>769.62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17.756020639735457</v>
      </c>
      <c r="AD68">
        <f t="shared" ref="AD68:AD98" si="4">SUM(B68:AB68,AI68:AR68)-AC68</f>
        <v>1999.9735975120209</v>
      </c>
      <c r="AE68">
        <f>'IDT-1'!B68</f>
        <v>0</v>
      </c>
      <c r="AF68" s="26"/>
      <c r="AG68">
        <f t="shared" ref="AG68:AG98" si="5">SUM(AD68:AF68)+AT68</f>
        <v>1999.9735975120209</v>
      </c>
      <c r="AI68" s="75">
        <f>PXIL!H68</f>
        <v>0</v>
      </c>
      <c r="AJ68" s="75">
        <f>PXIL!N68</f>
        <v>0</v>
      </c>
      <c r="AK68" s="75">
        <f>RTM_IEX!H68</f>
        <v>34.83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12.775894919168589</v>
      </c>
      <c r="F69">
        <f>GT_Spot!P69</f>
        <v>0</v>
      </c>
      <c r="G69">
        <f>PPCL_NG!P69</f>
        <v>33.950000000000003</v>
      </c>
      <c r="H69">
        <f>PPCL_Spot!P69</f>
        <v>8.24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744.91504089005718</v>
      </c>
      <c r="P69" s="77">
        <v>67.06</v>
      </c>
      <c r="Q69" s="77">
        <v>13.06</v>
      </c>
      <c r="R69" s="80">
        <v>38.020000000000003</v>
      </c>
      <c r="S69" s="80">
        <v>0</v>
      </c>
      <c r="T69" s="78">
        <f>SUMPRODUCT(LTA!F69:AJ69,LTA!F$101:AJ$101,LTA!F$103:AJ$103)</f>
        <v>151.29999999999998</v>
      </c>
      <c r="U69" s="78">
        <f>SUMPRODUCT(LTA!F69:AJ69,LTA!F$102:AJ$102,LTA!F$103:AJ$103)</f>
        <v>48.980000000000004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7.74</v>
      </c>
      <c r="Z69" s="75">
        <f>IEX!N69</f>
        <v>0</v>
      </c>
      <c r="AA69" s="117">
        <f>STOA!H69</f>
        <v>766.12</v>
      </c>
      <c r="AB69" s="117">
        <f>-STOA!N69</f>
        <v>0</v>
      </c>
      <c r="AC69">
        <f t="shared" si="3"/>
        <v>17.600448235121188</v>
      </c>
      <c r="AD69">
        <f t="shared" si="4"/>
        <v>1982.4504875741045</v>
      </c>
      <c r="AE69">
        <f>'IDT-1'!B69</f>
        <v>0</v>
      </c>
      <c r="AF69" s="26"/>
      <c r="AG69">
        <f t="shared" si="5"/>
        <v>1982.4504875741045</v>
      </c>
      <c r="AI69" s="75">
        <f>PXIL!H69</f>
        <v>0</v>
      </c>
      <c r="AJ69" s="75">
        <f>PXIL!N69</f>
        <v>0</v>
      </c>
      <c r="AK69" s="75">
        <f>RTM_IEX!H69</f>
        <v>32.89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12.775894919168589</v>
      </c>
      <c r="F70">
        <f>GT_Spot!P70</f>
        <v>0</v>
      </c>
      <c r="G70">
        <f>PPCL_NG!P70</f>
        <v>33.950000000000003</v>
      </c>
      <c r="H70">
        <f>PPCL_Spot!P70</f>
        <v>8.24</v>
      </c>
      <c r="I70">
        <f>Bawana_NG!P70</f>
        <v>75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744.8354236405039</v>
      </c>
      <c r="P70" s="77">
        <v>67.06</v>
      </c>
      <c r="Q70" s="77">
        <v>13.06</v>
      </c>
      <c r="R70" s="80">
        <v>37.525110097719875</v>
      </c>
      <c r="S70" s="80">
        <v>0</v>
      </c>
      <c r="T70" s="78">
        <f>SUMPRODUCT(LTA!F70:AJ70,LTA!F$101:AJ$101,LTA!F$103:AJ$103)</f>
        <v>133.06</v>
      </c>
      <c r="U70" s="78">
        <f>SUMPRODUCT(LTA!F70:AJ70,LTA!F$102:AJ$102,LTA!F$103:AJ$103)</f>
        <v>49.89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8.7100000000000009</v>
      </c>
      <c r="Z70" s="75">
        <f>IEX!N70</f>
        <v>0</v>
      </c>
      <c r="AA70" s="117">
        <f>STOA!H70</f>
        <v>766.12</v>
      </c>
      <c r="AB70" s="117">
        <f>-STOA!N70</f>
        <v>0</v>
      </c>
      <c r="AC70">
        <f t="shared" si="3"/>
        <v>17.468496572185057</v>
      </c>
      <c r="AD70">
        <f t="shared" si="4"/>
        <v>1967.5879320852075</v>
      </c>
      <c r="AE70">
        <f>'IDT-1'!B70</f>
        <v>0</v>
      </c>
      <c r="AF70" s="26"/>
      <c r="AG70">
        <f t="shared" si="5"/>
        <v>1967.5879320852075</v>
      </c>
      <c r="AI70" s="75">
        <f>PXIL!H70</f>
        <v>0</v>
      </c>
      <c r="AJ70" s="75">
        <f>PXIL!N70</f>
        <v>0</v>
      </c>
      <c r="AK70" s="75">
        <f>RTM_IEX!H70</f>
        <v>34.83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12.775894919168589</v>
      </c>
      <c r="F71">
        <f>GT_Spot!P71</f>
        <v>0</v>
      </c>
      <c r="G71">
        <f>PPCL_NG!P71</f>
        <v>33.950000000000003</v>
      </c>
      <c r="H71">
        <f>PPCL_Spot!P71</f>
        <v>8.24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769.4282303343075</v>
      </c>
      <c r="P71" s="77">
        <v>58.17</v>
      </c>
      <c r="Q71" s="77">
        <v>13.06</v>
      </c>
      <c r="R71" s="80">
        <v>36.950000000000003</v>
      </c>
      <c r="S71" s="80">
        <v>0</v>
      </c>
      <c r="T71" s="78">
        <f>SUMPRODUCT(LTA!F71:AJ71,LTA!F$101:AJ$101,LTA!F$103:AJ$103)</f>
        <v>115.84</v>
      </c>
      <c r="U71" s="78">
        <f>SUMPRODUCT(LTA!F71:AJ71,LTA!F$102:AJ$102,LTA!F$103:AJ$103)</f>
        <v>45.7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55.14</v>
      </c>
      <c r="Z71" s="75">
        <f>IEX!N71</f>
        <v>0</v>
      </c>
      <c r="AA71" s="117">
        <f>STOA!H71</f>
        <v>733.5999999999998</v>
      </c>
      <c r="AB71" s="117">
        <f>-STOA!N71</f>
        <v>0</v>
      </c>
      <c r="AC71">
        <f t="shared" si="3"/>
        <v>17.584241403118401</v>
      </c>
      <c r="AD71">
        <f t="shared" si="4"/>
        <v>1900.2698838503577</v>
      </c>
      <c r="AE71">
        <f>'IDT-1'!B71</f>
        <v>0</v>
      </c>
      <c r="AF71" s="26"/>
      <c r="AG71">
        <f t="shared" si="5"/>
        <v>1900.2698838503577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7.3317579250720444</v>
      </c>
      <c r="F72">
        <f>GT_Spot!P72</f>
        <v>0</v>
      </c>
      <c r="G72">
        <f>PPCL_NG!P72</f>
        <v>33.950000000000003</v>
      </c>
      <c r="H72">
        <f>PPCL_Spot!P72</f>
        <v>4.5185424056755883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788.71856847728884</v>
      </c>
      <c r="P72" s="77">
        <v>58.17</v>
      </c>
      <c r="Q72" s="77">
        <v>13.06</v>
      </c>
      <c r="R72" s="80">
        <v>29.77</v>
      </c>
      <c r="S72" s="80">
        <v>0</v>
      </c>
      <c r="T72" s="78">
        <f>SUMPRODUCT(LTA!F72:AJ72,LTA!F$101:AJ$101,LTA!F$103:AJ$103)</f>
        <v>108.71</v>
      </c>
      <c r="U72" s="78">
        <f>SUMPRODUCT(LTA!F72:AJ72,LTA!F$102:AJ$102,LTA!F$103:AJ$103)</f>
        <v>45.7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72.569999999999993</v>
      </c>
      <c r="Z72" s="75">
        <f>IEX!N72</f>
        <v>0</v>
      </c>
      <c r="AA72" s="117">
        <f>STOA!H72</f>
        <v>730.0999999999998</v>
      </c>
      <c r="AB72" s="117">
        <f>-STOA!N72</f>
        <v>0</v>
      </c>
      <c r="AC72">
        <f t="shared" si="3"/>
        <v>17.838679569320245</v>
      </c>
      <c r="AD72">
        <f t="shared" si="4"/>
        <v>1890.7601892387158</v>
      </c>
      <c r="AE72">
        <f>'IDT-1'!B72</f>
        <v>0</v>
      </c>
      <c r="AF72" s="26"/>
      <c r="AG72">
        <f t="shared" si="5"/>
        <v>1890.7601892387158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-59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7.3317579250720444</v>
      </c>
      <c r="F73">
        <f>GT_Spot!P73</f>
        <v>0</v>
      </c>
      <c r="G73">
        <f>PPCL_NG!P73</f>
        <v>33.950000000000003</v>
      </c>
      <c r="H73">
        <f>PPCL_Spot!P73</f>
        <v>4.3400000000000007</v>
      </c>
      <c r="I73">
        <f>Bawana_NG!P73</f>
        <v>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797.27069720557608</v>
      </c>
      <c r="P73" s="77">
        <v>58.17</v>
      </c>
      <c r="Q73" s="77">
        <v>13.06</v>
      </c>
      <c r="R73" s="80">
        <v>20.9</v>
      </c>
      <c r="S73" s="80">
        <v>0</v>
      </c>
      <c r="T73" s="78">
        <f>SUMPRODUCT(LTA!F73:AJ73,LTA!F$101:AJ$101,LTA!F$103:AJ$103)</f>
        <v>78.169999999999987</v>
      </c>
      <c r="U73" s="78">
        <f>SUMPRODUCT(LTA!F73:AJ73,LTA!F$102:AJ$102,LTA!F$103:AJ$103)</f>
        <v>45.739999999999995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55.15</v>
      </c>
      <c r="Z73" s="75">
        <f>IEX!N73</f>
        <v>0</v>
      </c>
      <c r="AA73" s="117">
        <f>STOA!H73</f>
        <v>730.0999999999998</v>
      </c>
      <c r="AB73" s="117">
        <f>-STOA!N73</f>
        <v>0</v>
      </c>
      <c r="AC73">
        <f t="shared" si="3"/>
        <v>17.331445605149707</v>
      </c>
      <c r="AD73">
        <f t="shared" si="4"/>
        <v>1952.1510095254985</v>
      </c>
      <c r="AE73">
        <f>'IDT-1'!B73</f>
        <v>0</v>
      </c>
      <c r="AF73" s="26"/>
      <c r="AG73">
        <f t="shared" si="5"/>
        <v>1952.1510095254985</v>
      </c>
      <c r="AI73" s="75">
        <f>PXIL!H73</f>
        <v>0</v>
      </c>
      <c r="AJ73" s="75">
        <f>PXIL!N73</f>
        <v>0</v>
      </c>
      <c r="AK73" s="75">
        <f>RTM_IEX!H73</f>
        <v>50.3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6.9873999999999992</v>
      </c>
      <c r="F74">
        <f>GT_Spot!P74</f>
        <v>0</v>
      </c>
      <c r="G74">
        <f>PPCL_NG!P74</f>
        <v>33.950000000000003</v>
      </c>
      <c r="H74">
        <f>PPCL_Spot!P74</f>
        <v>4.5185424056755883</v>
      </c>
      <c r="I74">
        <f>Bawana_NG!P74</f>
        <v>75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800.16061940375732</v>
      </c>
      <c r="P74" s="77">
        <v>58.05</v>
      </c>
      <c r="Q74" s="77">
        <v>13.06</v>
      </c>
      <c r="R74" s="80">
        <v>12.77</v>
      </c>
      <c r="S74" s="80">
        <v>0</v>
      </c>
      <c r="T74" s="78">
        <f>SUMPRODUCT(LTA!F74:AJ74,LTA!F$101:AJ$101,LTA!F$103:AJ$103)</f>
        <v>65.710000000000008</v>
      </c>
      <c r="U74" s="78">
        <f>SUMPRODUCT(LTA!F74:AJ74,LTA!F$102:AJ$102,LTA!F$103:AJ$103)</f>
        <v>45.95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41.61</v>
      </c>
      <c r="Z74" s="75">
        <f>IEX!N74</f>
        <v>0</v>
      </c>
      <c r="AA74" s="117">
        <f>STOA!H74</f>
        <v>726.5999999999998</v>
      </c>
      <c r="AB74" s="117">
        <f>-STOA!N74</f>
        <v>0</v>
      </c>
      <c r="AC74">
        <f t="shared" si="3"/>
        <v>17.008169743923009</v>
      </c>
      <c r="AD74">
        <f t="shared" si="4"/>
        <v>1915.7383920655095</v>
      </c>
      <c r="AE74">
        <f>'IDT-1'!B74</f>
        <v>0</v>
      </c>
      <c r="AF74" s="26"/>
      <c r="AG74">
        <f t="shared" si="5"/>
        <v>1915.7383920655095</v>
      </c>
      <c r="AI74" s="75">
        <f>PXIL!H74</f>
        <v>0</v>
      </c>
      <c r="AJ74" s="75">
        <f>PXIL!N74</f>
        <v>0</v>
      </c>
      <c r="AK74" s="75">
        <f>RTM_IEX!H74</f>
        <v>48.38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13.274653579676674</v>
      </c>
      <c r="F75">
        <f>GT_Spot!P75</f>
        <v>0</v>
      </c>
      <c r="G75">
        <f>PPCL_NG!P75</f>
        <v>33.950000000000003</v>
      </c>
      <c r="H75">
        <f>PPCL_Spot!P75</f>
        <v>10.18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850.89528301987718</v>
      </c>
      <c r="P75" s="77">
        <v>58.05</v>
      </c>
      <c r="Q75" s="77">
        <v>13.06</v>
      </c>
      <c r="R75" s="80">
        <v>0</v>
      </c>
      <c r="S75" s="80">
        <v>0</v>
      </c>
      <c r="T75" s="78">
        <f>SUMPRODUCT(LTA!F75:AJ75,LTA!F$101:AJ$101,LTA!F$103:AJ$103)</f>
        <v>56.46</v>
      </c>
      <c r="U75" s="78">
        <f>SUMPRODUCT(LTA!F75:AJ75,LTA!F$102:AJ$102,LTA!F$103:AJ$103)</f>
        <v>46.4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36.770000000000003</v>
      </c>
      <c r="Z75" s="75">
        <f>IEX!N75</f>
        <v>0</v>
      </c>
      <c r="AA75" s="117">
        <f>STOA!H75</f>
        <v>723.14999999999986</v>
      </c>
      <c r="AB75" s="117">
        <f>-STOA!N75</f>
        <v>0</v>
      </c>
      <c r="AC75">
        <f t="shared" si="3"/>
        <v>17.173127777830715</v>
      </c>
      <c r="AD75">
        <f t="shared" si="4"/>
        <v>1866.0168088217229</v>
      </c>
      <c r="AE75">
        <f>'IDT-1'!B75</f>
        <v>0</v>
      </c>
      <c r="AF75" s="26"/>
      <c r="AG75">
        <f t="shared" si="5"/>
        <v>1866.0168088217229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13.274653579676674</v>
      </c>
      <c r="F76">
        <f>GT_Spot!P76</f>
        <v>0</v>
      </c>
      <c r="G76">
        <f>PPCL_NG!P76</f>
        <v>33.950000000000003</v>
      </c>
      <c r="H76">
        <f>PPCL_Spot!P76</f>
        <v>10.18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850.86232149701345</v>
      </c>
      <c r="P76" s="77">
        <v>58.05</v>
      </c>
      <c r="Q76" s="77">
        <v>13.06</v>
      </c>
      <c r="R76" s="80">
        <v>0</v>
      </c>
      <c r="S76" s="80">
        <v>0</v>
      </c>
      <c r="T76" s="78">
        <f>SUMPRODUCT(LTA!F76:AJ76,LTA!F$101:AJ$101,LTA!F$103:AJ$103)</f>
        <v>44.71</v>
      </c>
      <c r="U76" s="78">
        <f>SUMPRODUCT(LTA!F76:AJ76,LTA!F$102:AJ$102,LTA!F$103:AJ$103)</f>
        <v>36.54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29.99</v>
      </c>
      <c r="Z76" s="75">
        <f>IEX!N76</f>
        <v>0</v>
      </c>
      <c r="AA76" s="117">
        <f>STOA!H76</f>
        <v>719.64999999999986</v>
      </c>
      <c r="AB76" s="117">
        <f>-STOA!N76</f>
        <v>0</v>
      </c>
      <c r="AC76">
        <f t="shared" si="3"/>
        <v>16.874449461385122</v>
      </c>
      <c r="AD76">
        <f t="shared" si="4"/>
        <v>1836.3925256153047</v>
      </c>
      <c r="AE76">
        <f>'IDT-1'!B76</f>
        <v>0</v>
      </c>
      <c r="AF76" s="26"/>
      <c r="AG76">
        <f t="shared" si="5"/>
        <v>1836.3925256153047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-32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13.274653579676674</v>
      </c>
      <c r="F77">
        <f>GT_Spot!P77</f>
        <v>0</v>
      </c>
      <c r="G77">
        <f>PPCL_NG!P77</f>
        <v>33.950000000000003</v>
      </c>
      <c r="H77">
        <f>PPCL_Spot!P77</f>
        <v>10.18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847.88121158840204</v>
      </c>
      <c r="P77" s="77">
        <v>118.26</v>
      </c>
      <c r="Q77" s="77">
        <v>35.369999999999997</v>
      </c>
      <c r="R77" s="80">
        <v>0</v>
      </c>
      <c r="S77" s="80">
        <v>0</v>
      </c>
      <c r="T77" s="78">
        <f>SUMPRODUCT(LTA!F77:AJ77,LTA!F$101:AJ$101,LTA!F$103:AJ$103)</f>
        <v>32.839999999999996</v>
      </c>
      <c r="U77" s="78">
        <f>SUMPRODUCT(LTA!F77:AJ77,LTA!F$102:AJ$102,LTA!F$103:AJ$103)</f>
        <v>34.33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716.14999999999986</v>
      </c>
      <c r="AB77" s="117">
        <f>-STOA!N77</f>
        <v>0</v>
      </c>
      <c r="AC77">
        <f t="shared" si="3"/>
        <v>17.768366493220817</v>
      </c>
      <c r="AD77">
        <f t="shared" si="4"/>
        <v>1798.4674986748576</v>
      </c>
      <c r="AE77">
        <f>'IDT-1'!B77</f>
        <v>0</v>
      </c>
      <c r="AF77" s="26"/>
      <c r="AG77">
        <f t="shared" si="5"/>
        <v>1798.4674986748576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-101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13.274653579676674</v>
      </c>
      <c r="F78">
        <f>GT_Spot!P78</f>
        <v>0</v>
      </c>
      <c r="G78">
        <f>PPCL_NG!P78</f>
        <v>33.950000000000003</v>
      </c>
      <c r="H78">
        <f>PPCL_Spot!P78</f>
        <v>10.18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848.35761287472201</v>
      </c>
      <c r="P78" s="77">
        <v>118.26</v>
      </c>
      <c r="Q78" s="77">
        <v>35.369999999999997</v>
      </c>
      <c r="R78" s="80">
        <v>0</v>
      </c>
      <c r="S78" s="80">
        <v>0</v>
      </c>
      <c r="T78" s="78">
        <f>SUMPRODUCT(LTA!F78:AJ78,LTA!F$101:AJ$101,LTA!F$103:AJ$103)</f>
        <v>24.359999999999996</v>
      </c>
      <c r="U78" s="78">
        <f>SUMPRODUCT(LTA!F78:AJ78,LTA!F$102:AJ$102,LTA!F$103:AJ$103)</f>
        <v>32.409999999999997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712.64999999999986</v>
      </c>
      <c r="AB78" s="117">
        <f>-STOA!N78</f>
        <v>0</v>
      </c>
      <c r="AC78">
        <f t="shared" si="3"/>
        <v>17.614726314451655</v>
      </c>
      <c r="AD78">
        <f t="shared" si="4"/>
        <v>1789.1975401399468</v>
      </c>
      <c r="AE78">
        <f>'IDT-1'!B78</f>
        <v>13.1</v>
      </c>
      <c r="AF78" s="26"/>
      <c r="AG78">
        <f t="shared" si="5"/>
        <v>1802.2975401399467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-97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13.274653579676674</v>
      </c>
      <c r="F79">
        <f>GT_Spot!P79</f>
        <v>0</v>
      </c>
      <c r="G79">
        <f>PPCL_NG!P79</f>
        <v>33.950000000000003</v>
      </c>
      <c r="H79">
        <f>PPCL_Spot!P79</f>
        <v>10.18</v>
      </c>
      <c r="I79">
        <f>Bawana_NG!P79</f>
        <v>95.38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878.21486635272493</v>
      </c>
      <c r="P79" s="77">
        <v>118.26</v>
      </c>
      <c r="Q79" s="77">
        <v>35.369999999999997</v>
      </c>
      <c r="R79" s="80">
        <v>0</v>
      </c>
      <c r="S79" s="80">
        <v>0</v>
      </c>
      <c r="T79" s="78">
        <f>SUMPRODUCT(LTA!F79:AJ79,LTA!F$101:AJ$101,LTA!F$103:AJ$103)</f>
        <v>18.939999999999998</v>
      </c>
      <c r="U79" s="78">
        <f>SUMPRODUCT(LTA!F79:AJ79,LTA!F$102:AJ$102,LTA!F$103:AJ$103)</f>
        <v>31.59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3.84</v>
      </c>
      <c r="Z79" s="75">
        <f>IEX!N79</f>
        <v>0</v>
      </c>
      <c r="AA79" s="117">
        <f>STOA!H79</f>
        <v>651.57999999999993</v>
      </c>
      <c r="AB79" s="117">
        <f>-STOA!N79</f>
        <v>0</v>
      </c>
      <c r="AC79">
        <f t="shared" si="3"/>
        <v>16.637099775405133</v>
      </c>
      <c r="AD79">
        <f t="shared" si="4"/>
        <v>1873.9424201569961</v>
      </c>
      <c r="AE79">
        <f>'IDT-1'!B79</f>
        <v>61.276000000000003</v>
      </c>
      <c r="AF79" s="26"/>
      <c r="AG79">
        <f t="shared" si="5"/>
        <v>1935.2184201569962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13.274653579676674</v>
      </c>
      <c r="F80">
        <f>GT_Spot!P80</f>
        <v>0</v>
      </c>
      <c r="G80">
        <f>PPCL_NG!P80</f>
        <v>33.950000000000003</v>
      </c>
      <c r="H80">
        <f>PPCL_Spot!P80</f>
        <v>10.18</v>
      </c>
      <c r="I80">
        <f>Bawana_NG!P80</f>
        <v>95.38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878.24037463876948</v>
      </c>
      <c r="P80" s="77">
        <v>118.26</v>
      </c>
      <c r="Q80" s="77">
        <v>35.369999999999997</v>
      </c>
      <c r="R80" s="80">
        <v>0</v>
      </c>
      <c r="S80" s="80">
        <v>0</v>
      </c>
      <c r="T80" s="78">
        <f>SUMPRODUCT(LTA!F80:AJ80,LTA!F$101:AJ$101,LTA!F$103:AJ$103)</f>
        <v>13.69</v>
      </c>
      <c r="U80" s="78">
        <f>SUMPRODUCT(LTA!F80:AJ80,LTA!F$102:AJ$102,LTA!F$103:AJ$103)</f>
        <v>31.5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650.17999999999995</v>
      </c>
      <c r="AB80" s="117">
        <f>-STOA!N80</f>
        <v>0</v>
      </c>
      <c r="AC80">
        <f t="shared" si="3"/>
        <v>16.544220248322326</v>
      </c>
      <c r="AD80">
        <f t="shared" si="4"/>
        <v>1863.4808079701238</v>
      </c>
      <c r="AE80">
        <f>'IDT-1'!B80</f>
        <v>81</v>
      </c>
      <c r="AF80" s="26"/>
      <c r="AG80">
        <f t="shared" si="5"/>
        <v>1944.4808079701238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7.048514285714286</v>
      </c>
      <c r="F81">
        <f>GT_Spot!P81</f>
        <v>0</v>
      </c>
      <c r="G81">
        <f>PPCL_NG!P81</f>
        <v>33.950000000000003</v>
      </c>
      <c r="H81">
        <f>PPCL_Spot!P81</f>
        <v>5.25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944.58623652791653</v>
      </c>
      <c r="P81" s="77">
        <v>118.8</v>
      </c>
      <c r="Q81" s="77">
        <v>35.545002108814849</v>
      </c>
      <c r="R81" s="80">
        <v>0</v>
      </c>
      <c r="S81" s="80">
        <v>0</v>
      </c>
      <c r="T81" s="78">
        <f>SUMPRODUCT(LTA!F81:AJ81,LTA!F$101:AJ$101,LTA!F$103:AJ$103)</f>
        <v>10.51</v>
      </c>
      <c r="U81" s="78">
        <f>SUMPRODUCT(LTA!F81:AJ81,LTA!F$102:AJ$102,LTA!F$103:AJ$103)</f>
        <v>29.34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650.17999999999995</v>
      </c>
      <c r="AB81" s="117">
        <f>-STOA!N81</f>
        <v>0</v>
      </c>
      <c r="AC81">
        <f t="shared" si="3"/>
        <v>17.026501825717521</v>
      </c>
      <c r="AD81">
        <f t="shared" si="4"/>
        <v>1917.803251096728</v>
      </c>
      <c r="AE81">
        <f>'IDT-1'!B81</f>
        <v>126</v>
      </c>
      <c r="AF81" s="26"/>
      <c r="AG81">
        <f t="shared" si="5"/>
        <v>2043.803251096728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7.048514285714286</v>
      </c>
      <c r="F82">
        <f>GT_Spot!P82</f>
        <v>0</v>
      </c>
      <c r="G82">
        <f>PPCL_NG!P82</f>
        <v>33.950000000000003</v>
      </c>
      <c r="H82">
        <f>PPCL_Spot!P82</f>
        <v>5.25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945.19579192852746</v>
      </c>
      <c r="P82" s="77">
        <v>118.8</v>
      </c>
      <c r="Q82" s="77">
        <v>35.545002108814849</v>
      </c>
      <c r="R82" s="80">
        <v>0</v>
      </c>
      <c r="S82" s="80">
        <v>0</v>
      </c>
      <c r="T82" s="78">
        <f>SUMPRODUCT(LTA!F82:AJ82,LTA!F$101:AJ$101,LTA!F$103:AJ$103)</f>
        <v>9.5299999999999994</v>
      </c>
      <c r="U82" s="78">
        <f>SUMPRODUCT(LTA!F82:AJ82,LTA!F$102:AJ$102,LTA!F$103:AJ$103)</f>
        <v>28.49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650.17999999999995</v>
      </c>
      <c r="AB82" s="117">
        <f>-STOA!N82</f>
        <v>0</v>
      </c>
      <c r="AC82">
        <f t="shared" si="3"/>
        <v>17.015761913242894</v>
      </c>
      <c r="AD82">
        <f t="shared" si="4"/>
        <v>1916.5935464098134</v>
      </c>
      <c r="AE82">
        <f>'IDT-1'!B82</f>
        <v>160</v>
      </c>
      <c r="AF82" s="26"/>
      <c r="AG82">
        <f t="shared" si="5"/>
        <v>2076.5935464098134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7.048514285714286</v>
      </c>
      <c r="F83">
        <f>GT_Spot!P83</f>
        <v>0</v>
      </c>
      <c r="G83">
        <f>PPCL_NG!P83</f>
        <v>33.950000000000003</v>
      </c>
      <c r="H83">
        <f>PPCL_Spot!P83</f>
        <v>5.0999999999999996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956.0909630587098</v>
      </c>
      <c r="P83" s="77">
        <v>118.8</v>
      </c>
      <c r="Q83" s="77">
        <v>35.545002108814849</v>
      </c>
      <c r="R83" s="80">
        <v>0</v>
      </c>
      <c r="S83" s="80">
        <v>0</v>
      </c>
      <c r="T83" s="78">
        <f>SUMPRODUCT(LTA!F83:AJ83,LTA!F$101:AJ$101,LTA!F$103:AJ$103)</f>
        <v>9.36</v>
      </c>
      <c r="U83" s="78">
        <f>SUMPRODUCT(LTA!F83:AJ83,LTA!F$102:AJ$102,LTA!F$103:AJ$103)</f>
        <v>28.04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693.59999999999991</v>
      </c>
      <c r="AB83" s="117">
        <f>-STOA!N83</f>
        <v>0</v>
      </c>
      <c r="AC83">
        <f t="shared" si="3"/>
        <v>18.339259661319254</v>
      </c>
      <c r="AD83">
        <f t="shared" si="4"/>
        <v>1872.8152197919194</v>
      </c>
      <c r="AE83">
        <f>'IDT-1'!B83</f>
        <v>155</v>
      </c>
      <c r="AF83" s="26"/>
      <c r="AG83">
        <f t="shared" si="5"/>
        <v>2027.8152197919194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-96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13.274653579676674</v>
      </c>
      <c r="F84">
        <f>GT_Spot!P84</f>
        <v>0</v>
      </c>
      <c r="G84">
        <f>PPCL_NG!P84</f>
        <v>33.950000000000003</v>
      </c>
      <c r="H84">
        <f>PPCL_Spot!P84</f>
        <v>9.9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956.9741421143201</v>
      </c>
      <c r="P84" s="77">
        <v>118.8</v>
      </c>
      <c r="Q84" s="77">
        <v>35.545002108814849</v>
      </c>
      <c r="R84" s="80">
        <v>0</v>
      </c>
      <c r="S84" s="80">
        <v>0</v>
      </c>
      <c r="T84" s="78">
        <f>SUMPRODUCT(LTA!F84:AJ84,LTA!F$101:AJ$101,LTA!F$103:AJ$103)</f>
        <v>9.16</v>
      </c>
      <c r="U84" s="78">
        <f>SUMPRODUCT(LTA!F84:AJ84,LTA!F$102:AJ$102,LTA!F$103:AJ$103)</f>
        <v>27.19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693.59999999999991</v>
      </c>
      <c r="AB84" s="117">
        <f>-STOA!N84</f>
        <v>0</v>
      </c>
      <c r="AC84">
        <f t="shared" si="3"/>
        <v>18.46145604536208</v>
      </c>
      <c r="AD84">
        <f t="shared" si="4"/>
        <v>1880.5523417574493</v>
      </c>
      <c r="AE84">
        <f>'IDT-1'!B84</f>
        <v>175</v>
      </c>
      <c r="AF84" s="26"/>
      <c r="AG84">
        <f t="shared" si="5"/>
        <v>2055.5523417574495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-99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13.274653579676674</v>
      </c>
      <c r="F85">
        <f>GT_Spot!P85</f>
        <v>0</v>
      </c>
      <c r="G85">
        <f>PPCL_NG!P85</f>
        <v>33.950000000000003</v>
      </c>
      <c r="H85">
        <f>PPCL_Spot!P85</f>
        <v>7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1007.0366376469631</v>
      </c>
      <c r="P85" s="77">
        <v>118.26</v>
      </c>
      <c r="Q85" s="77">
        <v>35.35</v>
      </c>
      <c r="R85" s="80">
        <v>0</v>
      </c>
      <c r="S85" s="80">
        <v>0</v>
      </c>
      <c r="T85" s="78">
        <f>SUMPRODUCT(LTA!F85:AJ85,LTA!F$101:AJ$101,LTA!F$103:AJ$103)</f>
        <v>9.25</v>
      </c>
      <c r="U85" s="78">
        <f>SUMPRODUCT(LTA!F85:AJ85,LTA!F$102:AJ$102,LTA!F$103:AJ$103)</f>
        <v>27.259999999999998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693.59999999999991</v>
      </c>
      <c r="AB85" s="117">
        <f>-STOA!N85</f>
        <v>0</v>
      </c>
      <c r="AC85">
        <f t="shared" si="3"/>
        <v>19.395235511301291</v>
      </c>
      <c r="AD85">
        <f t="shared" si="4"/>
        <v>1867.2060557153384</v>
      </c>
      <c r="AE85">
        <f>'IDT-1'!B85</f>
        <v>197</v>
      </c>
      <c r="AF85" s="26"/>
      <c r="AG85">
        <f t="shared" si="5"/>
        <v>2064.2060557153382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-158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13.274653579676674</v>
      </c>
      <c r="F86">
        <f>GT_Spot!P86</f>
        <v>0</v>
      </c>
      <c r="G86">
        <f>PPCL_NG!P86</f>
        <v>33.950000000000003</v>
      </c>
      <c r="H86">
        <f>PPCL_Spot!P86</f>
        <v>9.34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992.43150632056279</v>
      </c>
      <c r="P86" s="77">
        <v>118.26</v>
      </c>
      <c r="Q86" s="77">
        <v>35.35</v>
      </c>
      <c r="R86" s="80">
        <v>0</v>
      </c>
      <c r="S86" s="80">
        <v>0</v>
      </c>
      <c r="T86" s="78">
        <f>SUMPRODUCT(LTA!F86:AJ86,LTA!F$101:AJ$101,LTA!F$103:AJ$103)</f>
        <v>9.42</v>
      </c>
      <c r="U86" s="78">
        <f>SUMPRODUCT(LTA!F86:AJ86,LTA!F$102:AJ$102,LTA!F$103:AJ$103)</f>
        <v>27.689999999999998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6.39</v>
      </c>
      <c r="Z86" s="75">
        <f>IEX!N86</f>
        <v>0</v>
      </c>
      <c r="AA86" s="117">
        <f>STOA!H86</f>
        <v>693.59999999999991</v>
      </c>
      <c r="AB86" s="117">
        <f>-STOA!N86</f>
        <v>0</v>
      </c>
      <c r="AC86">
        <f t="shared" si="3"/>
        <v>19.224520570318234</v>
      </c>
      <c r="AD86">
        <f t="shared" si="4"/>
        <v>1876.1016393299212</v>
      </c>
      <c r="AE86">
        <f>'IDT-1'!B86</f>
        <v>243.79900000000001</v>
      </c>
      <c r="AF86" s="26"/>
      <c r="AG86">
        <f t="shared" si="5"/>
        <v>2119.9006393299214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13.274653579676674</v>
      </c>
      <c r="F87">
        <f>GT_Spot!P87</f>
        <v>0</v>
      </c>
      <c r="G87">
        <f>PPCL_NG!P87</f>
        <v>33.950000000000003</v>
      </c>
      <c r="H87">
        <f>PPCL_Spot!P87</f>
        <v>9.9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990.77480678551717</v>
      </c>
      <c r="P87" s="77">
        <v>118.26</v>
      </c>
      <c r="Q87" s="77">
        <v>35.35</v>
      </c>
      <c r="R87" s="80">
        <v>0</v>
      </c>
      <c r="S87" s="80">
        <v>0</v>
      </c>
      <c r="T87" s="78">
        <f>SUMPRODUCT(LTA!F87:AJ87,LTA!F$101:AJ$101,LTA!F$103:AJ$103)</f>
        <v>16.119999999999997</v>
      </c>
      <c r="U87" s="78">
        <f>SUMPRODUCT(LTA!F87:AJ87,LTA!F$102:AJ$102,LTA!F$103:AJ$103)</f>
        <v>28.590000000000003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752.61999999999989</v>
      </c>
      <c r="AB87" s="117">
        <f>-STOA!N87</f>
        <v>0</v>
      </c>
      <c r="AC87">
        <f t="shared" si="3"/>
        <v>20.925684574861808</v>
      </c>
      <c r="AD87">
        <f t="shared" si="4"/>
        <v>1800.5337757903317</v>
      </c>
      <c r="AE87">
        <f>'IDT-1'!B87</f>
        <v>237.82900000000001</v>
      </c>
      <c r="AF87" s="26"/>
      <c r="AG87">
        <f t="shared" si="5"/>
        <v>2038.3627757903316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-277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13.274653579676674</v>
      </c>
      <c r="F88">
        <f>GT_Spot!P88</f>
        <v>0</v>
      </c>
      <c r="G88">
        <f>PPCL_NG!P88</f>
        <v>33.950000000000003</v>
      </c>
      <c r="H88">
        <f>PPCL_Spot!P88</f>
        <v>9.9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985.3965042764072</v>
      </c>
      <c r="P88" s="77">
        <v>118.26</v>
      </c>
      <c r="Q88" s="77">
        <v>35.35</v>
      </c>
      <c r="R88" s="80">
        <v>0</v>
      </c>
      <c r="S88" s="80">
        <v>0</v>
      </c>
      <c r="T88" s="78">
        <f>SUMPRODUCT(LTA!F88:AJ88,LTA!F$101:AJ$101,LTA!F$103:AJ$103)</f>
        <v>18.3</v>
      </c>
      <c r="U88" s="78">
        <f>SUMPRODUCT(LTA!F88:AJ88,LTA!F$102:AJ$102,LTA!F$103:AJ$103)</f>
        <v>49.96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32.409999999999997</v>
      </c>
      <c r="Z88" s="75">
        <f>IEX!N88</f>
        <v>0</v>
      </c>
      <c r="AA88" s="117">
        <f>STOA!H88</f>
        <v>752.61999999999989</v>
      </c>
      <c r="AB88" s="117">
        <f>-STOA!N88</f>
        <v>0</v>
      </c>
      <c r="AC88">
        <f t="shared" si="3"/>
        <v>20.838115861449918</v>
      </c>
      <c r="AD88">
        <f t="shared" si="4"/>
        <v>1911.2030419946334</v>
      </c>
      <c r="AE88">
        <f>'IDT-1'!B88</f>
        <v>207.02799999999999</v>
      </c>
      <c r="AF88" s="26"/>
      <c r="AG88">
        <f t="shared" si="5"/>
        <v>2118.2310419946334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-217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13.274653579676674</v>
      </c>
      <c r="F89">
        <f>GT_Spot!P89</f>
        <v>0</v>
      </c>
      <c r="G89">
        <f>PPCL_NG!P89</f>
        <v>33.950000000000003</v>
      </c>
      <c r="H89">
        <f>PPCL_Spot!P89</f>
        <v>9.9</v>
      </c>
      <c r="I89">
        <f>Bawana_NG!P89</f>
        <v>92.409999999999982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985.14365729066139</v>
      </c>
      <c r="P89" s="77">
        <v>118.26</v>
      </c>
      <c r="Q89" s="77">
        <v>35.354391849919239</v>
      </c>
      <c r="R89" s="80">
        <v>0</v>
      </c>
      <c r="S89" s="80">
        <v>0</v>
      </c>
      <c r="T89" s="78">
        <f>SUMPRODUCT(LTA!F89:AJ89,LTA!F$101:AJ$101,LTA!F$103:AJ$103)</f>
        <v>18.18</v>
      </c>
      <c r="U89" s="78">
        <f>SUMPRODUCT(LTA!F89:AJ89,LTA!F$102:AJ$102,LTA!F$103:AJ$103)</f>
        <v>49.35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21.37</v>
      </c>
      <c r="Z89" s="75">
        <f>IEX!N89</f>
        <v>0</v>
      </c>
      <c r="AA89" s="117">
        <f>STOA!H89</f>
        <v>843.55999999999983</v>
      </c>
      <c r="AB89" s="117">
        <f>-STOA!N89</f>
        <v>0</v>
      </c>
      <c r="AC89">
        <f t="shared" si="3"/>
        <v>22.126158892897099</v>
      </c>
      <c r="AD89">
        <f t="shared" si="4"/>
        <v>1907.6265438273597</v>
      </c>
      <c r="AE89">
        <f>'IDT-1'!B89</f>
        <v>169.256</v>
      </c>
      <c r="AF89" s="26"/>
      <c r="AG89">
        <f t="shared" si="5"/>
        <v>2076.8825438273598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-291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13.274653579676674</v>
      </c>
      <c r="F90">
        <f>GT_Spot!P90</f>
        <v>0</v>
      </c>
      <c r="G90">
        <f>PPCL_NG!P90</f>
        <v>33.950000000000003</v>
      </c>
      <c r="H90">
        <f>PPCL_Spot!P90</f>
        <v>9.9</v>
      </c>
      <c r="I90">
        <f>Bawana_NG!P90</f>
        <v>92.409999999999982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985.14365729066139</v>
      </c>
      <c r="P90" s="77">
        <v>118.26</v>
      </c>
      <c r="Q90" s="77">
        <v>35.354391849919239</v>
      </c>
      <c r="R90" s="80">
        <v>0</v>
      </c>
      <c r="S90" s="80">
        <v>0</v>
      </c>
      <c r="T90" s="78">
        <f>SUMPRODUCT(LTA!F90:AJ90,LTA!F$101:AJ$101,LTA!F$103:AJ$103)</f>
        <v>18.079999999999998</v>
      </c>
      <c r="U90" s="78">
        <f>SUMPRODUCT(LTA!F90:AJ90,LTA!F$102:AJ$102,LTA!F$103:AJ$103)</f>
        <v>47.86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85.5</v>
      </c>
      <c r="Z90" s="75">
        <f>IEX!N90</f>
        <v>0</v>
      </c>
      <c r="AA90" s="117">
        <f>STOA!H90</f>
        <v>843.55999999999983</v>
      </c>
      <c r="AB90" s="117">
        <f>-STOA!N90</f>
        <v>0</v>
      </c>
      <c r="AC90">
        <f t="shared" si="3"/>
        <v>22.312507664487089</v>
      </c>
      <c r="AD90">
        <f t="shared" si="4"/>
        <v>2010.9801950557696</v>
      </c>
      <c r="AE90">
        <f>'IDT-1'!B90</f>
        <v>127.34</v>
      </c>
      <c r="AF90" s="26"/>
      <c r="AG90">
        <f t="shared" si="5"/>
        <v>2138.3201950557695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-250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13.274653579676674</v>
      </c>
      <c r="F91">
        <f>GT_Spot!P91</f>
        <v>0</v>
      </c>
      <c r="G91">
        <f>PPCL_NG!P91</f>
        <v>33.950000000000003</v>
      </c>
      <c r="H91">
        <f>PPCL_Spot!P91</f>
        <v>6.6318421783828834</v>
      </c>
      <c r="I91">
        <f>Bawana_NG!P91</f>
        <v>93.39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992.94049134651527</v>
      </c>
      <c r="P91" s="77">
        <v>118.26</v>
      </c>
      <c r="Q91" s="77">
        <v>35.354391849919239</v>
      </c>
      <c r="R91" s="80">
        <v>0</v>
      </c>
      <c r="S91" s="80">
        <v>0</v>
      </c>
      <c r="T91" s="78">
        <f>SUMPRODUCT(LTA!F91:AJ91,LTA!F$101:AJ$101,LTA!F$103:AJ$103)</f>
        <v>18.43</v>
      </c>
      <c r="U91" s="78">
        <f>SUMPRODUCT(LTA!F91:AJ91,LTA!F$102:AJ$102,LTA!F$103:AJ$103)</f>
        <v>47.48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1007.5299999999997</v>
      </c>
      <c r="AB91" s="117">
        <f>-STOA!N91</f>
        <v>0</v>
      </c>
      <c r="AC91">
        <f t="shared" si="3"/>
        <v>24.249803230844744</v>
      </c>
      <c r="AD91">
        <f t="shared" si="4"/>
        <v>1957.9915757236492</v>
      </c>
      <c r="AE91">
        <f>'IDT-1'!B91</f>
        <v>142.51400000000001</v>
      </c>
      <c r="AF91" s="26"/>
      <c r="AG91">
        <f t="shared" si="5"/>
        <v>2100.5055757236491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-385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13.274653579676674</v>
      </c>
      <c r="F92">
        <f>GT_Spot!P92</f>
        <v>0</v>
      </c>
      <c r="G92">
        <f>PPCL_NG!P92</f>
        <v>33.950000000000003</v>
      </c>
      <c r="H92">
        <f>PPCL_Spot!P92</f>
        <v>10.18</v>
      </c>
      <c r="I92">
        <f>Bawana_NG!P92</f>
        <v>93.97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992.94049134651527</v>
      </c>
      <c r="P92" s="77">
        <v>118.26</v>
      </c>
      <c r="Q92" s="77">
        <v>35.354391849919239</v>
      </c>
      <c r="R92" s="80">
        <v>0</v>
      </c>
      <c r="S92" s="80">
        <v>0</v>
      </c>
      <c r="T92" s="78">
        <f>SUMPRODUCT(LTA!F92:AJ92,LTA!F$101:AJ$101,LTA!F$103:AJ$103)</f>
        <v>18.87</v>
      </c>
      <c r="U92" s="78">
        <f>SUMPRODUCT(LTA!F92:AJ92,LTA!F$102:AJ$102,LTA!F$103:AJ$103)</f>
        <v>48.44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56.55</v>
      </c>
      <c r="Z92" s="75">
        <f>IEX!N92</f>
        <v>0</v>
      </c>
      <c r="AA92" s="117">
        <f>STOA!H92</f>
        <v>1007.5299999999997</v>
      </c>
      <c r="AB92" s="117">
        <f>-STOA!N92</f>
        <v>0</v>
      </c>
      <c r="AC92">
        <f t="shared" si="3"/>
        <v>24.494234683920336</v>
      </c>
      <c r="AD92">
        <f t="shared" si="4"/>
        <v>2053.8253020921907</v>
      </c>
      <c r="AE92">
        <f>'IDT-1'!B92</f>
        <v>90.525000000000006</v>
      </c>
      <c r="AF92" s="26"/>
      <c r="AG92">
        <f t="shared" si="5"/>
        <v>2144.3503020921908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-351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13.274653579676674</v>
      </c>
      <c r="F93">
        <f>GT_Spot!P93</f>
        <v>0</v>
      </c>
      <c r="G93">
        <f>PPCL_NG!P93</f>
        <v>33.950000000000003</v>
      </c>
      <c r="H93">
        <f>PPCL_Spot!P93</f>
        <v>10.18</v>
      </c>
      <c r="I93">
        <f>Bawana_NG!P93</f>
        <v>75.003237328169234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866.42965953179498</v>
      </c>
      <c r="P93" s="77">
        <v>118.26</v>
      </c>
      <c r="Q93" s="77">
        <v>35.354391849919239</v>
      </c>
      <c r="R93" s="80">
        <v>0</v>
      </c>
      <c r="S93" s="80">
        <v>0</v>
      </c>
      <c r="T93" s="78">
        <f>SUMPRODUCT(LTA!F93:AJ93,LTA!F$101:AJ$101,LTA!F$103:AJ$103)</f>
        <v>19.310000000000002</v>
      </c>
      <c r="U93" s="78">
        <f>SUMPRODUCT(LTA!F93:AJ93,LTA!F$102:AJ$102,LTA!F$103:AJ$103)</f>
        <v>50.09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111.69</v>
      </c>
      <c r="Z93" s="75">
        <f>IEX!N93</f>
        <v>0</v>
      </c>
      <c r="AA93" s="117">
        <f>STOA!H93</f>
        <v>1007.5299999999997</v>
      </c>
      <c r="AB93" s="117">
        <f>-STOA!N93</f>
        <v>0</v>
      </c>
      <c r="AC93">
        <f t="shared" si="3"/>
        <v>22.767696207563784</v>
      </c>
      <c r="AD93">
        <f t="shared" si="4"/>
        <v>2074.3042460819961</v>
      </c>
      <c r="AE93">
        <f>'IDT-1'!B93</f>
        <v>61.503</v>
      </c>
      <c r="AF93" s="26"/>
      <c r="AG93">
        <f t="shared" si="5"/>
        <v>2135.8072460819963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-244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13.274653579676674</v>
      </c>
      <c r="F94">
        <f>GT_Spot!P94</f>
        <v>0</v>
      </c>
      <c r="G94">
        <f>PPCL_NG!P94</f>
        <v>33.950000000000003</v>
      </c>
      <c r="H94">
        <f>PPCL_Spot!P94</f>
        <v>10.18</v>
      </c>
      <c r="I94">
        <f>Bawana_NG!P94</f>
        <v>75.003237328169234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840.47494705554368</v>
      </c>
      <c r="P94" s="77">
        <v>118.26</v>
      </c>
      <c r="Q94" s="77">
        <v>35.354391849919239</v>
      </c>
      <c r="R94" s="80">
        <v>0</v>
      </c>
      <c r="S94" s="80">
        <v>0</v>
      </c>
      <c r="T94" s="78">
        <f>SUMPRODUCT(LTA!F94:AJ94,LTA!F$101:AJ$101,LTA!F$103:AJ$103)</f>
        <v>19.920000000000002</v>
      </c>
      <c r="U94" s="78">
        <f>SUMPRODUCT(LTA!F94:AJ94,LTA!F$102:AJ$102,LTA!F$103:AJ$103)</f>
        <v>51.779999999999994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134.91</v>
      </c>
      <c r="Z94" s="75">
        <f>IEX!N94</f>
        <v>0</v>
      </c>
      <c r="AA94" s="117">
        <f>STOA!H94</f>
        <v>1007.5299999999997</v>
      </c>
      <c r="AB94" s="117">
        <f>-STOA!N94</f>
        <v>0</v>
      </c>
      <c r="AC94">
        <f t="shared" si="3"/>
        <v>22.37323312679618</v>
      </c>
      <c r="AD94">
        <f t="shared" si="4"/>
        <v>2118.2639966865127</v>
      </c>
      <c r="AE94">
        <f>'IDT-1'!B94</f>
        <v>55.719000000000001</v>
      </c>
      <c r="AF94" s="26"/>
      <c r="AG94">
        <f t="shared" si="5"/>
        <v>2173.9829966865127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-200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13.274653579676674</v>
      </c>
      <c r="F95">
        <f>GT_Spot!P95</f>
        <v>0</v>
      </c>
      <c r="G95">
        <f>PPCL_NG!P95</f>
        <v>33.950000000000003</v>
      </c>
      <c r="H95">
        <f>PPCL_Spot!P95</f>
        <v>10.18</v>
      </c>
      <c r="I95">
        <f>Bawana_NG!P95</f>
        <v>75.003237328169234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834.48784204338494</v>
      </c>
      <c r="P95" s="77">
        <v>118.26</v>
      </c>
      <c r="Q95" s="77">
        <v>35.354391849919239</v>
      </c>
      <c r="R95" s="80">
        <v>0</v>
      </c>
      <c r="S95" s="80">
        <v>0</v>
      </c>
      <c r="T95" s="78">
        <f>SUMPRODUCT(LTA!F95:AJ95,LTA!F$101:AJ$101,LTA!F$103:AJ$103)</f>
        <v>19.849999999999998</v>
      </c>
      <c r="U95" s="78">
        <f>SUMPRODUCT(LTA!F95:AJ95,LTA!F$102:AJ$102,LTA!F$103:AJ$103)</f>
        <v>46.54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210.92</v>
      </c>
      <c r="Z95" s="75">
        <f>IEX!N95</f>
        <v>0</v>
      </c>
      <c r="AA95" s="117">
        <f>STOA!H95</f>
        <v>1007.4799999999998</v>
      </c>
      <c r="AB95" s="117">
        <f>-STOA!N95</f>
        <v>0</v>
      </c>
      <c r="AC95">
        <f t="shared" si="3"/>
        <v>22.684800904545519</v>
      </c>
      <c r="AD95">
        <f t="shared" si="4"/>
        <v>2211.615323896604</v>
      </c>
      <c r="AE95">
        <f>'IDT-1'!B95</f>
        <v>0</v>
      </c>
      <c r="AF95" s="26"/>
      <c r="AG95">
        <f t="shared" si="5"/>
        <v>2211.615323896604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-171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13.274653579676674</v>
      </c>
      <c r="F96">
        <f>GT_Spot!P96</f>
        <v>0</v>
      </c>
      <c r="G96">
        <f>PPCL_NG!P96</f>
        <v>33.950000000000003</v>
      </c>
      <c r="H96">
        <f>PPCL_Spot!P96</f>
        <v>10.18</v>
      </c>
      <c r="I96">
        <f>Bawana_NG!P96</f>
        <v>75.003237328169234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837.81922910899868</v>
      </c>
      <c r="P96" s="77">
        <v>118.26</v>
      </c>
      <c r="Q96" s="77">
        <v>35.35</v>
      </c>
      <c r="R96" s="80">
        <v>0</v>
      </c>
      <c r="S96" s="80">
        <v>0</v>
      </c>
      <c r="T96" s="78">
        <f>SUMPRODUCT(LTA!F96:AJ96,LTA!F$101:AJ$101,LTA!F$103:AJ$103)</f>
        <v>19.78</v>
      </c>
      <c r="U96" s="78">
        <f>SUMPRODUCT(LTA!F96:AJ96,LTA!F$102:AJ$102,LTA!F$103:AJ$103)</f>
        <v>46.46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189.63</v>
      </c>
      <c r="Z96" s="75">
        <f>IEX!N96</f>
        <v>0</v>
      </c>
      <c r="AA96" s="117">
        <f>STOA!H96</f>
        <v>1007.4799999999998</v>
      </c>
      <c r="AB96" s="117">
        <f>-STOA!N96</f>
        <v>0</v>
      </c>
      <c r="AC96">
        <f t="shared" si="3"/>
        <v>22.356722039521923</v>
      </c>
      <c r="AD96">
        <f t="shared" si="4"/>
        <v>2212.8303979773223</v>
      </c>
      <c r="AE96">
        <f>'IDT-1'!B96</f>
        <v>0</v>
      </c>
      <c r="AF96" s="26"/>
      <c r="AG96">
        <f t="shared" si="5"/>
        <v>2212.8303979773223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-152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13.274653579676674</v>
      </c>
      <c r="F97">
        <f>GT_Spot!P97</f>
        <v>0</v>
      </c>
      <c r="G97">
        <f>PPCL_NG!P97</f>
        <v>33.950000000000003</v>
      </c>
      <c r="H97">
        <f>PPCL_Spot!P97</f>
        <v>10.18</v>
      </c>
      <c r="I97">
        <f>Bawana_NG!P97</f>
        <v>74.650000000000006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840.95944317649833</v>
      </c>
      <c r="P97" s="77">
        <v>118.26</v>
      </c>
      <c r="Q97" s="77">
        <v>35.35</v>
      </c>
      <c r="R97" s="80">
        <v>0</v>
      </c>
      <c r="S97" s="80">
        <v>0</v>
      </c>
      <c r="T97" s="78">
        <f>SUMPRODUCT(LTA!F97:AJ97,LTA!F$101:AJ$101,LTA!F$103:AJ$103)</f>
        <v>19.190000000000001</v>
      </c>
      <c r="U97" s="78">
        <f>SUMPRODUCT(LTA!F97:AJ97,LTA!F$102:AJ$102,LTA!F$103:AJ$103)</f>
        <v>45.92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172.21</v>
      </c>
      <c r="Z97" s="75">
        <f>IEX!N97</f>
        <v>0</v>
      </c>
      <c r="AA97" s="117">
        <f>STOA!H97</f>
        <v>1007.4799999999998</v>
      </c>
      <c r="AB97" s="117">
        <f>-STOA!N97</f>
        <v>0</v>
      </c>
      <c r="AC97">
        <f t="shared" si="3"/>
        <v>22.635279428371209</v>
      </c>
      <c r="AD97">
        <f t="shared" si="4"/>
        <v>2149.7888173278038</v>
      </c>
      <c r="AE97">
        <f>'IDT-1'!B97</f>
        <v>0</v>
      </c>
      <c r="AF97" s="26"/>
      <c r="AG97">
        <f t="shared" si="5"/>
        <v>2149.7888173278038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-199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13.274653579676674</v>
      </c>
      <c r="F98">
        <f>GT_Spot!P98</f>
        <v>0</v>
      </c>
      <c r="G98">
        <f>PPCL_NG!P98</f>
        <v>33.950000000000003</v>
      </c>
      <c r="H98">
        <f>PPCL_Spot!P98</f>
        <v>10.18</v>
      </c>
      <c r="I98">
        <f>Bawana_NG!P98</f>
        <v>75.003237328169234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844.09951664057417</v>
      </c>
      <c r="P98" s="77">
        <v>118.26</v>
      </c>
      <c r="Q98" s="77">
        <v>35.35</v>
      </c>
      <c r="R98" s="80">
        <v>0</v>
      </c>
      <c r="S98" s="80">
        <v>0</v>
      </c>
      <c r="T98" s="78">
        <f>SUMPRODUCT(LTA!F98:AJ98,LTA!F$101:AJ$101,LTA!F$103:AJ$103)</f>
        <v>17.98</v>
      </c>
      <c r="U98" s="78">
        <f>SUMPRODUCT(LTA!F98:AJ98,LTA!F$102:AJ$102,LTA!F$103:AJ$103)</f>
        <v>45.28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139.32</v>
      </c>
      <c r="Z98" s="75">
        <f>IEX!N98</f>
        <v>0</v>
      </c>
      <c r="AA98" s="117">
        <f>STOA!H98</f>
        <v>1007.4799999999998</v>
      </c>
      <c r="AB98" s="117">
        <f>-STOA!N98</f>
        <v>0</v>
      </c>
      <c r="AC98">
        <f t="shared" si="3"/>
        <v>22.014061589977349</v>
      </c>
      <c r="AD98">
        <f t="shared" si="4"/>
        <v>2158.1633459584427</v>
      </c>
      <c r="AE98">
        <f>'IDT-1'!B98</f>
        <v>0</v>
      </c>
      <c r="AF98" s="26"/>
      <c r="AG98">
        <f t="shared" si="5"/>
        <v>2158.1633459584427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-160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0.30955377797443773</v>
      </c>
      <c r="F99">
        <f t="shared" si="6"/>
        <v>0</v>
      </c>
      <c r="G99">
        <f t="shared" si="6"/>
        <v>0.81479999999999886</v>
      </c>
      <c r="H99">
        <f t="shared" si="6"/>
        <v>0.21220223174743341</v>
      </c>
      <c r="I99">
        <f t="shared" si="6"/>
        <v>2.0658394753818934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19.371512142052406</v>
      </c>
      <c r="P99" s="77">
        <f t="shared" si="6"/>
        <v>2.5610154022622691</v>
      </c>
      <c r="Q99" s="77">
        <f t="shared" si="6"/>
        <v>0.74275285545120362</v>
      </c>
      <c r="R99" s="80">
        <f t="shared" si="6"/>
        <v>0.4673413392074271</v>
      </c>
      <c r="S99" s="80">
        <f t="shared" si="6"/>
        <v>0</v>
      </c>
      <c r="T99" s="78">
        <f t="shared" si="6"/>
        <v>2.2797475</v>
      </c>
      <c r="U99" s="78">
        <f t="shared" si="6"/>
        <v>0.71550250000000037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0.57551750000000002</v>
      </c>
      <c r="Z99" s="75">
        <f t="shared" si="6"/>
        <v>0</v>
      </c>
      <c r="AA99" s="117">
        <f t="shared" si="6"/>
        <v>16.857112500000003</v>
      </c>
      <c r="AB99" s="117">
        <f t="shared" si="6"/>
        <v>0</v>
      </c>
      <c r="AC99">
        <f t="shared" si="6"/>
        <v>0.42879976039028006</v>
      </c>
      <c r="AD99">
        <f t="shared" si="6"/>
        <v>45.954084963686803</v>
      </c>
      <c r="AE99">
        <f t="shared" si="6"/>
        <v>0.58622225000000006</v>
      </c>
      <c r="AG99">
        <f t="shared" si="6"/>
        <v>46.540307213686802</v>
      </c>
      <c r="AI99">
        <f t="shared" si="6"/>
        <v>0</v>
      </c>
      <c r="AJ99">
        <f t="shared" si="6"/>
        <v>0</v>
      </c>
      <c r="AK99">
        <f t="shared" si="6"/>
        <v>0.57130250000000016</v>
      </c>
      <c r="AL99">
        <f t="shared" si="6"/>
        <v>-1.167</v>
      </c>
      <c r="AM99">
        <f t="shared" si="6"/>
        <v>0</v>
      </c>
      <c r="AN99">
        <f t="shared" si="6"/>
        <v>0</v>
      </c>
      <c r="AO99">
        <f t="shared" si="6"/>
        <v>5.6849999999999999E-3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44789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411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7.6235756385068774</v>
      </c>
      <c r="F3">
        <f>GT_Spot!Q3</f>
        <v>0</v>
      </c>
      <c r="G3">
        <f>PPCL_NG!Q3</f>
        <v>19.28</v>
      </c>
      <c r="H3">
        <f>PPCL_Spot!Q3</f>
        <v>5.46</v>
      </c>
      <c r="I3">
        <f>Bawana_NG!Q3</f>
        <v>49.92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522.40102158136233</v>
      </c>
      <c r="P3" s="77">
        <v>68.38</v>
      </c>
      <c r="Q3" s="77">
        <v>21.29</v>
      </c>
      <c r="R3" s="80">
        <v>0</v>
      </c>
      <c r="S3" s="80">
        <v>0</v>
      </c>
      <c r="T3" s="78">
        <f>SUMPRODUCT(LTA!F3:AJ3,LTA!F$101:AJ$101,LTA!F$104:AJ$104)</f>
        <v>9.0299999999999994</v>
      </c>
      <c r="U3" s="78">
        <f>SUMPRODUCT(LTA!F3:AJ3,LTA!F$102:AJ$102,LTA!F$104:AJ$104)</f>
        <v>86.22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275.57999999999993</v>
      </c>
      <c r="AB3" s="117">
        <f>-STOA!O3</f>
        <v>0</v>
      </c>
      <c r="AC3">
        <f>SUMIF(B3:AB3,"&gt;0")*$AC$2-SUMIF(B3:AB3,"&lt;0")*($AC$2/(1-$AC$2))+SUMIF(AI3:AR3,"&gt;0")*$AC$2-SUMIF(AI3:AR3,"&lt;0")*($AC$2/(1-$AC$2))</f>
        <v>9.6290884555348466</v>
      </c>
      <c r="AD3">
        <f>SUM(B3:AB3,AI3:AR3)-AC3</f>
        <v>1084.585508764334</v>
      </c>
      <c r="AE3">
        <f>'IDT-1'!C3</f>
        <v>0</v>
      </c>
      <c r="AF3" s="26"/>
      <c r="AG3">
        <f>SUM(AD3:AF3)</f>
        <v>1084.585508764334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29.03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7.6235756385068774</v>
      </c>
      <c r="F4">
        <f>GT_Spot!Q4</f>
        <v>0</v>
      </c>
      <c r="G4">
        <f>PPCL_NG!Q4</f>
        <v>19.28</v>
      </c>
      <c r="H4">
        <f>PPCL_Spot!Q4</f>
        <v>5.46</v>
      </c>
      <c r="I4">
        <f>Bawana_NG!Q4</f>
        <v>49.92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522.39858504209553</v>
      </c>
      <c r="P4" s="77">
        <v>68.38</v>
      </c>
      <c r="Q4" s="77">
        <v>21.29</v>
      </c>
      <c r="R4" s="80">
        <v>0</v>
      </c>
      <c r="S4" s="80">
        <v>0</v>
      </c>
      <c r="T4" s="78">
        <f>SUMPRODUCT(LTA!F4:AJ4,LTA!F$101:AJ$101,LTA!F$104:AJ$104)</f>
        <v>8.67</v>
      </c>
      <c r="U4" s="78">
        <f>SUMPRODUCT(LTA!F4:AJ4,LTA!F$102:AJ$102,LTA!F$104:AJ$104)</f>
        <v>86.210000000000008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275.57999999999993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9.4980350139893002</v>
      </c>
      <c r="AD4">
        <f t="shared" ref="AD4:AD67" si="1">SUM(B4:AB4,AI4:AR4)-AC4</f>
        <v>1069.8241256666131</v>
      </c>
      <c r="AE4">
        <f>'IDT-1'!C4</f>
        <v>0</v>
      </c>
      <c r="AF4" s="26"/>
      <c r="AG4">
        <f t="shared" ref="AG4:AG67" si="2">SUM(AD4:AF4)</f>
        <v>1069.8241256666131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14.51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7.6235756385068774</v>
      </c>
      <c r="F5">
        <f>GT_Spot!Q5</f>
        <v>0</v>
      </c>
      <c r="G5">
        <f>PPCL_NG!Q5</f>
        <v>19.28</v>
      </c>
      <c r="H5">
        <f>PPCL_Spot!Q5</f>
        <v>5.46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525.38620473463709</v>
      </c>
      <c r="P5" s="77">
        <v>68.38</v>
      </c>
      <c r="Q5" s="77">
        <v>21.29</v>
      </c>
      <c r="R5" s="80">
        <v>0</v>
      </c>
      <c r="S5" s="80">
        <v>0</v>
      </c>
      <c r="T5" s="78">
        <f>SUMPRODUCT(LTA!F5:AJ5,LTA!F$101:AJ$101,LTA!F$104:AJ$104)</f>
        <v>8.31</v>
      </c>
      <c r="U5" s="78">
        <f>SUMPRODUCT(LTA!F5:AJ5,LTA!F$102:AJ$102,LTA!F$104:AJ$104)</f>
        <v>86.300000000000011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275.57999999999993</v>
      </c>
      <c r="AB5" s="117">
        <f>-STOA!O5</f>
        <v>0</v>
      </c>
      <c r="AC5">
        <f t="shared" si="0"/>
        <v>9.3942620672836679</v>
      </c>
      <c r="AD5">
        <f t="shared" si="1"/>
        <v>1058.1355183058602</v>
      </c>
      <c r="AE5">
        <f>'IDT-1'!C5</f>
        <v>0</v>
      </c>
      <c r="AF5" s="26"/>
      <c r="AG5">
        <f t="shared" si="2"/>
        <v>1058.1355183058602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7.6235756385068774</v>
      </c>
      <c r="F6">
        <f>GT_Spot!Q6</f>
        <v>0</v>
      </c>
      <c r="G6">
        <f>PPCL_NG!Q6</f>
        <v>19.28</v>
      </c>
      <c r="H6">
        <f>PPCL_Spot!Q6</f>
        <v>5.46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527.65991460732914</v>
      </c>
      <c r="P6" s="77">
        <v>68.38000000000001</v>
      </c>
      <c r="Q6" s="77">
        <v>21.29</v>
      </c>
      <c r="R6" s="80">
        <v>0</v>
      </c>
      <c r="S6" s="80">
        <v>0</v>
      </c>
      <c r="T6" s="78">
        <f>SUMPRODUCT(LTA!F6:AJ6,LTA!F$101:AJ$101,LTA!F$104:AJ$104)</f>
        <v>7.96</v>
      </c>
      <c r="U6" s="78">
        <f>SUMPRODUCT(LTA!F6:AJ6,LTA!F$102:AJ$102,LTA!F$104:AJ$104)</f>
        <v>86.27000000000001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275.57999999999993</v>
      </c>
      <c r="AB6" s="117">
        <f>-STOA!O6</f>
        <v>0</v>
      </c>
      <c r="AC6">
        <f t="shared" si="0"/>
        <v>9.4109267141633577</v>
      </c>
      <c r="AD6">
        <f t="shared" si="1"/>
        <v>1060.0125635316726</v>
      </c>
      <c r="AE6">
        <f>'IDT-1'!C6</f>
        <v>0</v>
      </c>
      <c r="AF6" s="26"/>
      <c r="AG6">
        <f t="shared" si="2"/>
        <v>1060.0125635316726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7.6235756385068774</v>
      </c>
      <c r="F7">
        <f>GT_Spot!Q7</f>
        <v>0</v>
      </c>
      <c r="G7">
        <f>PPCL_NG!Q7</f>
        <v>19.28</v>
      </c>
      <c r="H7">
        <f>PPCL_Spot!Q7</f>
        <v>5.79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526.40188485860301</v>
      </c>
      <c r="P7" s="77">
        <v>32.889999999999993</v>
      </c>
      <c r="Q7" s="77">
        <v>20.44326726342711</v>
      </c>
      <c r="R7" s="80">
        <v>0</v>
      </c>
      <c r="S7" s="80">
        <v>0</v>
      </c>
      <c r="T7" s="78">
        <f>SUMPRODUCT(LTA!F7:AJ7,LTA!F$101:AJ$101,LTA!F$104:AJ$104)</f>
        <v>7.6</v>
      </c>
      <c r="U7" s="78">
        <f>SUMPRODUCT(LTA!F7:AJ7,LTA!F$102:AJ$102,LTA!F$104:AJ$104)</f>
        <v>86.17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275.57999999999993</v>
      </c>
      <c r="AB7" s="117">
        <f>-STOA!O7</f>
        <v>0</v>
      </c>
      <c r="AC7">
        <f t="shared" si="0"/>
        <v>9.5046048042927236</v>
      </c>
      <c r="AD7">
        <f t="shared" si="1"/>
        <v>1070.5641229562439</v>
      </c>
      <c r="AE7">
        <f>'IDT-1'!C7</f>
        <v>0</v>
      </c>
      <c r="AF7" s="26"/>
      <c r="AG7">
        <f t="shared" si="2"/>
        <v>1070.5641229562439</v>
      </c>
      <c r="AI7" s="75">
        <f>PXIL!I7</f>
        <v>0</v>
      </c>
      <c r="AJ7" s="75">
        <f>PXIL!O7</f>
        <v>0</v>
      </c>
      <c r="AK7" s="75">
        <f>RTM_IEX!I7</f>
        <v>48.37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7.6235756385068774</v>
      </c>
      <c r="F8">
        <f>GT_Spot!Q8</f>
        <v>0</v>
      </c>
      <c r="G8">
        <f>PPCL_NG!Q8</f>
        <v>19.28</v>
      </c>
      <c r="H8">
        <f>PPCL_Spot!Q8</f>
        <v>5.79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526.40264753750273</v>
      </c>
      <c r="P8" s="77">
        <v>32.889999999999993</v>
      </c>
      <c r="Q8" s="77">
        <v>20.44326726342711</v>
      </c>
      <c r="R8" s="80">
        <v>0</v>
      </c>
      <c r="S8" s="80">
        <v>0</v>
      </c>
      <c r="T8" s="78">
        <f>SUMPRODUCT(LTA!F8:AJ8,LTA!F$101:AJ$101,LTA!F$104:AJ$104)</f>
        <v>7.29</v>
      </c>
      <c r="U8" s="78">
        <f>SUMPRODUCT(LTA!F8:AJ8,LTA!F$102:AJ$102,LTA!F$104:AJ$104)</f>
        <v>86.210000000000008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275.57999999999993</v>
      </c>
      <c r="AB8" s="117">
        <f>-STOA!O8</f>
        <v>0</v>
      </c>
      <c r="AC8">
        <f t="shared" si="0"/>
        <v>9.4171395158670421</v>
      </c>
      <c r="AD8">
        <f t="shared" si="1"/>
        <v>1060.7123509235694</v>
      </c>
      <c r="AE8">
        <f>'IDT-1'!C8</f>
        <v>0</v>
      </c>
      <c r="AF8" s="26"/>
      <c r="AG8">
        <f t="shared" si="2"/>
        <v>1060.7123509235694</v>
      </c>
      <c r="AI8" s="75">
        <f>PXIL!I8</f>
        <v>0</v>
      </c>
      <c r="AJ8" s="75">
        <f>PXIL!O8</f>
        <v>0</v>
      </c>
      <c r="AK8" s="75">
        <f>RTM_IEX!I8</f>
        <v>38.700000000000003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7.6235756385068774</v>
      </c>
      <c r="F9">
        <f>GT_Spot!Q9</f>
        <v>0</v>
      </c>
      <c r="G9">
        <f>PPCL_NG!Q9</f>
        <v>19.28</v>
      </c>
      <c r="H9">
        <f>PPCL_Spot!Q9</f>
        <v>5.79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508.4382137849413</v>
      </c>
      <c r="P9" s="77">
        <v>32.889999999999993</v>
      </c>
      <c r="Q9" s="77">
        <v>20.44326726342711</v>
      </c>
      <c r="R9" s="80">
        <v>0</v>
      </c>
      <c r="S9" s="80">
        <v>0</v>
      </c>
      <c r="T9" s="78">
        <f>SUMPRODUCT(LTA!F9:AJ9,LTA!F$101:AJ$101,LTA!F$104:AJ$104)</f>
        <v>9.84</v>
      </c>
      <c r="U9" s="78">
        <f>SUMPRODUCT(LTA!F9:AJ9,LTA!F$102:AJ$102,LTA!F$104:AJ$104)</f>
        <v>54.32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275.57999999999993</v>
      </c>
      <c r="AB9" s="117">
        <f>-STOA!O9</f>
        <v>0</v>
      </c>
      <c r="AC9">
        <f t="shared" si="0"/>
        <v>9.5117004988445029</v>
      </c>
      <c r="AD9">
        <f t="shared" si="1"/>
        <v>1071.3633561880308</v>
      </c>
      <c r="AE9">
        <f>'IDT-1'!C9</f>
        <v>0</v>
      </c>
      <c r="AF9" s="26"/>
      <c r="AG9">
        <f t="shared" si="2"/>
        <v>1071.3633561880308</v>
      </c>
      <c r="AI9" s="75">
        <f>PXIL!I9</f>
        <v>0</v>
      </c>
      <c r="AJ9" s="75">
        <f>PXIL!O9</f>
        <v>0</v>
      </c>
      <c r="AK9" s="75">
        <f>RTM_IEX!I9</f>
        <v>96.75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7.6235756385068774</v>
      </c>
      <c r="F10">
        <f>GT_Spot!Q10</f>
        <v>0</v>
      </c>
      <c r="G10">
        <f>PPCL_NG!Q10</f>
        <v>19.28</v>
      </c>
      <c r="H10">
        <f>PPCL_Spot!Q10</f>
        <v>5.79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508.4382137849413</v>
      </c>
      <c r="P10" s="77">
        <v>32.889999999999993</v>
      </c>
      <c r="Q10" s="77">
        <v>20.44326726342711</v>
      </c>
      <c r="R10" s="80">
        <v>0</v>
      </c>
      <c r="S10" s="80">
        <v>0</v>
      </c>
      <c r="T10" s="78">
        <f>SUMPRODUCT(LTA!F10:AJ10,LTA!F$101:AJ$101,LTA!F$104:AJ$104)</f>
        <v>9.6300000000000008</v>
      </c>
      <c r="U10" s="78">
        <f>SUMPRODUCT(LTA!F10:AJ10,LTA!F$102:AJ$102,LTA!F$104:AJ$104)</f>
        <v>56.74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275.57999999999993</v>
      </c>
      <c r="AB10" s="117">
        <f>-STOA!O10</f>
        <v>0</v>
      </c>
      <c r="AC10">
        <f t="shared" si="0"/>
        <v>9.2756844988445017</v>
      </c>
      <c r="AD10">
        <f t="shared" si="1"/>
        <v>1044.7793721880305</v>
      </c>
      <c r="AE10">
        <f>'IDT-1'!C10</f>
        <v>0</v>
      </c>
      <c r="AF10" s="26"/>
      <c r="AG10">
        <f t="shared" si="2"/>
        <v>1044.7793721880305</v>
      </c>
      <c r="AI10" s="75">
        <f>PXIL!I10</f>
        <v>0</v>
      </c>
      <c r="AJ10" s="75">
        <f>PXIL!O10</f>
        <v>0</v>
      </c>
      <c r="AK10" s="75">
        <f>RTM_IEX!I10</f>
        <v>67.72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7.6235756385068774</v>
      </c>
      <c r="F11">
        <f>GT_Spot!Q11</f>
        <v>0</v>
      </c>
      <c r="G11">
        <f>PPCL_NG!Q11</f>
        <v>19.28</v>
      </c>
      <c r="H11">
        <f>PPCL_Spot!Q11</f>
        <v>5.79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535.76110862750261</v>
      </c>
      <c r="P11" s="77">
        <v>32.889999999999993</v>
      </c>
      <c r="Q11" s="77">
        <v>20.44326726342711</v>
      </c>
      <c r="R11" s="80">
        <v>0</v>
      </c>
      <c r="S11" s="80">
        <v>0</v>
      </c>
      <c r="T11" s="78">
        <f>SUMPRODUCT(LTA!F11:AJ11,LTA!F$101:AJ$101,LTA!F$104:AJ$104)</f>
        <v>9.3000000000000007</v>
      </c>
      <c r="U11" s="78">
        <f>SUMPRODUCT(LTA!F11:AJ11,LTA!F$102:AJ$102,LTA!F$104:AJ$104)</f>
        <v>56.47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275.57999999999993</v>
      </c>
      <c r="AB11" s="117">
        <f>-STOA!O11</f>
        <v>0</v>
      </c>
      <c r="AC11">
        <f t="shared" si="0"/>
        <v>9.3405659734590412</v>
      </c>
      <c r="AD11">
        <f t="shared" si="1"/>
        <v>1052.0873855559773</v>
      </c>
      <c r="AE11">
        <f>'IDT-1'!C11</f>
        <v>0</v>
      </c>
      <c r="AF11" s="26"/>
      <c r="AG11">
        <f t="shared" si="2"/>
        <v>1052.0873855559773</v>
      </c>
      <c r="AI11" s="75">
        <f>PXIL!I11</f>
        <v>0</v>
      </c>
      <c r="AJ11" s="75">
        <f>PXIL!O11</f>
        <v>0</v>
      </c>
      <c r="AK11" s="75">
        <f>RTM_IEX!I11</f>
        <v>48.37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7.6235756385068774</v>
      </c>
      <c r="F12">
        <f>GT_Spot!Q12</f>
        <v>0</v>
      </c>
      <c r="G12">
        <f>PPCL_NG!Q12</f>
        <v>19.28</v>
      </c>
      <c r="H12">
        <f>PPCL_Spot!Q12</f>
        <v>5.79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548.09529579550281</v>
      </c>
      <c r="P12" s="77">
        <v>32.889999999999993</v>
      </c>
      <c r="Q12" s="77">
        <v>20.44326726342711</v>
      </c>
      <c r="R12" s="80">
        <v>0</v>
      </c>
      <c r="S12" s="80">
        <v>0</v>
      </c>
      <c r="T12" s="78">
        <f>SUMPRODUCT(LTA!F12:AJ12,LTA!F$101:AJ$101,LTA!F$104:AJ$104)</f>
        <v>9.02</v>
      </c>
      <c r="U12" s="78">
        <f>SUMPRODUCT(LTA!F12:AJ12,LTA!F$102:AJ$102,LTA!F$104:AJ$104)</f>
        <v>56.17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275.57999999999993</v>
      </c>
      <c r="AB12" s="117">
        <f>-STOA!O12</f>
        <v>0</v>
      </c>
      <c r="AC12">
        <f t="shared" si="0"/>
        <v>9.0183468205374435</v>
      </c>
      <c r="AD12">
        <f t="shared" si="1"/>
        <v>1015.7937918768993</v>
      </c>
      <c r="AE12">
        <f>'IDT-1'!C12</f>
        <v>0</v>
      </c>
      <c r="AF12" s="26"/>
      <c r="AG12">
        <f t="shared" si="2"/>
        <v>1015.7937918768993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7.6235756385068774</v>
      </c>
      <c r="F13">
        <f>GT_Spot!Q13</f>
        <v>0</v>
      </c>
      <c r="G13">
        <f>PPCL_NG!Q13</f>
        <v>19.28</v>
      </c>
      <c r="H13">
        <f>PPCL_Spot!Q13</f>
        <v>5.79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563.98662250846212</v>
      </c>
      <c r="P13" s="77">
        <v>32.889999999999993</v>
      </c>
      <c r="Q13" s="77">
        <v>20.44326726342711</v>
      </c>
      <c r="R13" s="80">
        <v>0</v>
      </c>
      <c r="S13" s="80">
        <v>0</v>
      </c>
      <c r="T13" s="78">
        <f>SUMPRODUCT(LTA!F13:AJ13,LTA!F$101:AJ$101,LTA!F$104:AJ$104)</f>
        <v>8.7200000000000006</v>
      </c>
      <c r="U13" s="78">
        <f>SUMPRODUCT(LTA!F13:AJ13,LTA!F$102:AJ$102,LTA!F$104:AJ$104)</f>
        <v>56.15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275.57999999999993</v>
      </c>
      <c r="AB13" s="117">
        <f>-STOA!O13</f>
        <v>0</v>
      </c>
      <c r="AC13">
        <f t="shared" si="0"/>
        <v>9.2441557708334372</v>
      </c>
      <c r="AD13">
        <f t="shared" si="1"/>
        <v>1021.1393096395625</v>
      </c>
      <c r="AE13">
        <f>'IDT-1'!C13</f>
        <v>0</v>
      </c>
      <c r="AF13" s="26"/>
      <c r="AG13">
        <f t="shared" si="2"/>
        <v>1021.1393096395625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7.6235756385068774</v>
      </c>
      <c r="F14">
        <f>GT_Spot!Q14</f>
        <v>0</v>
      </c>
      <c r="G14">
        <f>PPCL_NG!Q14</f>
        <v>19.28</v>
      </c>
      <c r="H14">
        <f>PPCL_Spot!Q14</f>
        <v>5.79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563.98662250846212</v>
      </c>
      <c r="P14" s="77">
        <v>32.889999999999993</v>
      </c>
      <c r="Q14" s="77">
        <v>20.44326726342711</v>
      </c>
      <c r="R14" s="80">
        <v>0</v>
      </c>
      <c r="S14" s="80">
        <v>0</v>
      </c>
      <c r="T14" s="78">
        <f>SUMPRODUCT(LTA!F14:AJ14,LTA!F$101:AJ$101,LTA!F$104:AJ$104)</f>
        <v>8.39</v>
      </c>
      <c r="U14" s="78">
        <f>SUMPRODUCT(LTA!F14:AJ14,LTA!F$102:AJ$102,LTA!F$104:AJ$104)</f>
        <v>56.09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275.57999999999993</v>
      </c>
      <c r="AB14" s="117">
        <f>-STOA!O14</f>
        <v>0</v>
      </c>
      <c r="AC14">
        <f t="shared" si="0"/>
        <v>9.2407237708334371</v>
      </c>
      <c r="AD14">
        <f t="shared" si="1"/>
        <v>1020.7527416395624</v>
      </c>
      <c r="AE14">
        <f>'IDT-1'!C14</f>
        <v>0</v>
      </c>
      <c r="AF14" s="26"/>
      <c r="AG14">
        <f t="shared" si="2"/>
        <v>1020.7527416395624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7.6235756385068774</v>
      </c>
      <c r="F15">
        <f>GT_Spot!Q15</f>
        <v>0</v>
      </c>
      <c r="G15">
        <f>PPCL_NG!Q15</f>
        <v>19.28</v>
      </c>
      <c r="H15">
        <f>PPCL_Spot!Q15</f>
        <v>5.79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554.1866088909494</v>
      </c>
      <c r="P15" s="77">
        <v>32.889999999999993</v>
      </c>
      <c r="Q15" s="77">
        <v>10.642016679302502</v>
      </c>
      <c r="R15" s="80">
        <v>0</v>
      </c>
      <c r="S15" s="80">
        <v>0</v>
      </c>
      <c r="T15" s="78">
        <f>SUMPRODUCT(LTA!F15:AJ15,LTA!F$101:AJ$101,LTA!F$104:AJ$104)</f>
        <v>8.16</v>
      </c>
      <c r="U15" s="78">
        <f>SUMPRODUCT(LTA!F15:AJ15,LTA!F$102:AJ$102,LTA!F$104:AJ$104)</f>
        <v>56.05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258.25999999999993</v>
      </c>
      <c r="AB15" s="117">
        <f>-STOA!O15</f>
        <v>0</v>
      </c>
      <c r="AC15">
        <f t="shared" si="0"/>
        <v>9.1797844715248882</v>
      </c>
      <c r="AD15">
        <f t="shared" si="1"/>
        <v>953.62241673723372</v>
      </c>
      <c r="AE15">
        <f>'IDT-1'!C15</f>
        <v>0</v>
      </c>
      <c r="AF15" s="26"/>
      <c r="AG15">
        <f t="shared" si="2"/>
        <v>953.62241673723372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-40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7.6235756385068774</v>
      </c>
      <c r="F16">
        <f>GT_Spot!Q16</f>
        <v>0</v>
      </c>
      <c r="G16">
        <f>PPCL_NG!Q16</f>
        <v>19.28</v>
      </c>
      <c r="H16">
        <f>PPCL_Spot!Q16</f>
        <v>5.79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562.6105536116205</v>
      </c>
      <c r="P16" s="77">
        <v>32.898174149508854</v>
      </c>
      <c r="Q16" s="77">
        <v>10.642016679302502</v>
      </c>
      <c r="R16" s="80">
        <v>0</v>
      </c>
      <c r="S16" s="80">
        <v>0</v>
      </c>
      <c r="T16" s="78">
        <f>SUMPRODUCT(LTA!F16:AJ16,LTA!F$101:AJ$101,LTA!F$104:AJ$104)</f>
        <v>5.35</v>
      </c>
      <c r="U16" s="78">
        <f>SUMPRODUCT(LTA!F16:AJ16,LTA!F$102:AJ$102,LTA!F$104:AJ$104)</f>
        <v>51.36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258.25999999999993</v>
      </c>
      <c r="AB16" s="117">
        <f>-STOA!O16</f>
        <v>0</v>
      </c>
      <c r="AC16">
        <f t="shared" si="0"/>
        <v>8.9660339295275904</v>
      </c>
      <c r="AD16">
        <f t="shared" si="1"/>
        <v>979.7682861494111</v>
      </c>
      <c r="AE16">
        <f>'IDT-1'!C16</f>
        <v>0</v>
      </c>
      <c r="AF16" s="26"/>
      <c r="AG16">
        <f t="shared" si="2"/>
        <v>979.7682861494111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7.6235756385068774</v>
      </c>
      <c r="F17">
        <f>GT_Spot!Q17</f>
        <v>0</v>
      </c>
      <c r="G17">
        <f>PPCL_NG!Q17</f>
        <v>19.28</v>
      </c>
      <c r="H17">
        <f>PPCL_Spot!Q17</f>
        <v>5.79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566.61030732053541</v>
      </c>
      <c r="P17" s="77">
        <v>32.898174149508854</v>
      </c>
      <c r="Q17" s="77">
        <v>10.642016679302502</v>
      </c>
      <c r="R17" s="80">
        <v>0</v>
      </c>
      <c r="S17" s="80">
        <v>0</v>
      </c>
      <c r="T17" s="78">
        <f>SUMPRODUCT(LTA!F17:AJ17,LTA!F$101:AJ$101,LTA!F$104:AJ$104)</f>
        <v>5.07</v>
      </c>
      <c r="U17" s="78">
        <f>SUMPRODUCT(LTA!F17:AJ17,LTA!F$102:AJ$102,LTA!F$104:AJ$104)</f>
        <v>51.36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258.25999999999993</v>
      </c>
      <c r="AB17" s="117">
        <f>-STOA!O17</f>
        <v>0</v>
      </c>
      <c r="AC17">
        <f t="shared" si="0"/>
        <v>9.309502225442877</v>
      </c>
      <c r="AD17">
        <f t="shared" si="1"/>
        <v>948.14457156241065</v>
      </c>
      <c r="AE17">
        <f>'IDT-1'!C17</f>
        <v>0</v>
      </c>
      <c r="AF17" s="26"/>
      <c r="AG17">
        <f t="shared" si="2"/>
        <v>948.14457156241065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-50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7.6235756385068774</v>
      </c>
      <c r="F18">
        <f>GT_Spot!Q18</f>
        <v>0</v>
      </c>
      <c r="G18">
        <f>PPCL_NG!Q18</f>
        <v>19.28</v>
      </c>
      <c r="H18">
        <f>PPCL_Spot!Q18</f>
        <v>5.79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562.68032725159196</v>
      </c>
      <c r="P18" s="77">
        <v>32.889999999999993</v>
      </c>
      <c r="Q18" s="77">
        <v>10.642016679302502</v>
      </c>
      <c r="R18" s="80">
        <v>0</v>
      </c>
      <c r="S18" s="80">
        <v>0</v>
      </c>
      <c r="T18" s="78">
        <f>SUMPRODUCT(LTA!F18:AJ18,LTA!F$101:AJ$101,LTA!F$104:AJ$104)</f>
        <v>4.82</v>
      </c>
      <c r="U18" s="78">
        <f>SUMPRODUCT(LTA!F18:AJ18,LTA!F$102:AJ$102,LTA!F$104:AJ$104)</f>
        <v>51.35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258.25999999999993</v>
      </c>
      <c r="AB18" s="117">
        <f>-STOA!O18</f>
        <v>0</v>
      </c>
      <c r="AC18">
        <f t="shared" si="0"/>
        <v>9.3169491059314762</v>
      </c>
      <c r="AD18">
        <f t="shared" si="1"/>
        <v>938.9389704634699</v>
      </c>
      <c r="AE18">
        <f>'IDT-1'!C18</f>
        <v>0</v>
      </c>
      <c r="AF18" s="26"/>
      <c r="AG18">
        <f t="shared" si="2"/>
        <v>938.9389704634699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-55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7.6235756385068774</v>
      </c>
      <c r="F19">
        <f>GT_Spot!Q19</f>
        <v>0</v>
      </c>
      <c r="G19">
        <f>PPCL_NG!Q19</f>
        <v>19.28</v>
      </c>
      <c r="H19">
        <f>PPCL_Spot!Q19</f>
        <v>5.46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566.27169811770455</v>
      </c>
      <c r="P19" s="77">
        <v>32.898174149508854</v>
      </c>
      <c r="Q19" s="77">
        <v>10.642016679302502</v>
      </c>
      <c r="R19" s="80">
        <v>0</v>
      </c>
      <c r="S19" s="80">
        <v>0</v>
      </c>
      <c r="T19" s="78">
        <f>SUMPRODUCT(LTA!F19:AJ19,LTA!F$101:AJ$101,LTA!F$104:AJ$104)</f>
        <v>4.62</v>
      </c>
      <c r="U19" s="78">
        <f>SUMPRODUCT(LTA!F19:AJ19,LTA!F$102:AJ$102,LTA!F$104:AJ$104)</f>
        <v>51.35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258.25999999999993</v>
      </c>
      <c r="AB19" s="117">
        <f>-STOA!O19</f>
        <v>0</v>
      </c>
      <c r="AC19">
        <f t="shared" si="0"/>
        <v>9.5215236525128493</v>
      </c>
      <c r="AD19">
        <f t="shared" si="1"/>
        <v>921.80394093250982</v>
      </c>
      <c r="AE19">
        <f>'IDT-1'!C19</f>
        <v>0</v>
      </c>
      <c r="AF19" s="26"/>
      <c r="AG19">
        <f t="shared" si="2"/>
        <v>921.80394093250982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-75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7.4094302554027518</v>
      </c>
      <c r="F20">
        <f>GT_Spot!Q20</f>
        <v>0</v>
      </c>
      <c r="G20">
        <f>PPCL_NG!Q20</f>
        <v>19.28</v>
      </c>
      <c r="H20">
        <f>PPCL_Spot!Q20</f>
        <v>5.46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566.98259204297233</v>
      </c>
      <c r="P20" s="77">
        <v>32.898174149508854</v>
      </c>
      <c r="Q20" s="77">
        <v>10.642016679302502</v>
      </c>
      <c r="R20" s="80">
        <v>0</v>
      </c>
      <c r="S20" s="80">
        <v>0</v>
      </c>
      <c r="T20" s="78">
        <f>SUMPRODUCT(LTA!F20:AJ20,LTA!F$101:AJ$101,LTA!F$104:AJ$104)</f>
        <v>4.4000000000000004</v>
      </c>
      <c r="U20" s="78">
        <f>SUMPRODUCT(LTA!F20:AJ20,LTA!F$102:AJ$102,LTA!F$104:AJ$104)</f>
        <v>51.08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258.25999999999993</v>
      </c>
      <c r="AB20" s="117">
        <f>-STOA!O20</f>
        <v>0</v>
      </c>
      <c r="AC20">
        <f t="shared" si="0"/>
        <v>9.699145590127797</v>
      </c>
      <c r="AD20">
        <f t="shared" si="1"/>
        <v>901.63306753705854</v>
      </c>
      <c r="AE20">
        <f>'IDT-1'!C20</f>
        <v>0</v>
      </c>
      <c r="AF20" s="26"/>
      <c r="AG20">
        <f t="shared" si="2"/>
        <v>901.63306753705854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-95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7.4094302554027518</v>
      </c>
      <c r="F21">
        <f>GT_Spot!Q21</f>
        <v>0</v>
      </c>
      <c r="G21">
        <f>PPCL_NG!Q21</f>
        <v>19.28</v>
      </c>
      <c r="H21">
        <f>PPCL_Spot!Q21</f>
        <v>5.46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566.98259204297233</v>
      </c>
      <c r="P21" s="77">
        <v>32.898174149508854</v>
      </c>
      <c r="Q21" s="77">
        <v>10.642016679302502</v>
      </c>
      <c r="R21" s="80">
        <v>0</v>
      </c>
      <c r="S21" s="80">
        <v>0</v>
      </c>
      <c r="T21" s="78">
        <f>SUMPRODUCT(LTA!F21:AJ21,LTA!F$101:AJ$101,LTA!F$104:AJ$104)</f>
        <v>4.18</v>
      </c>
      <c r="U21" s="78">
        <f>SUMPRODUCT(LTA!F21:AJ21,LTA!F$102:AJ$102,LTA!F$104:AJ$104)</f>
        <v>49.58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258.25999999999993</v>
      </c>
      <c r="AB21" s="117">
        <f>-STOA!O21</f>
        <v>0</v>
      </c>
      <c r="AC21">
        <f t="shared" si="0"/>
        <v>9.8882065231382885</v>
      </c>
      <c r="AD21">
        <f t="shared" si="1"/>
        <v>876.7240066040481</v>
      </c>
      <c r="AE21">
        <f>'IDT-1'!C21</f>
        <v>0</v>
      </c>
      <c r="AF21" s="26"/>
      <c r="AG21">
        <f t="shared" si="2"/>
        <v>876.7240066040481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-118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7.4094302554027518</v>
      </c>
      <c r="F22">
        <f>GT_Spot!Q22</f>
        <v>0</v>
      </c>
      <c r="G22">
        <f>PPCL_NG!Q22</f>
        <v>19.28</v>
      </c>
      <c r="H22">
        <f>PPCL_Spot!Q22</f>
        <v>5.46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566.98259204297233</v>
      </c>
      <c r="P22" s="77">
        <v>32.898174149508854</v>
      </c>
      <c r="Q22" s="77">
        <v>10.642016679302502</v>
      </c>
      <c r="R22" s="80">
        <v>0</v>
      </c>
      <c r="S22" s="80">
        <v>0</v>
      </c>
      <c r="T22" s="78">
        <f>SUMPRODUCT(LTA!F22:AJ22,LTA!F$101:AJ$101,LTA!F$104:AJ$104)</f>
        <v>3.94</v>
      </c>
      <c r="U22" s="78">
        <f>SUMPRODUCT(LTA!F22:AJ22,LTA!F$102:AJ$102,LTA!F$104:AJ$104)</f>
        <v>49.35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-4</v>
      </c>
      <c r="AA22" s="117">
        <f>STOA!I22</f>
        <v>258.25999999999993</v>
      </c>
      <c r="AB22" s="117">
        <f>-STOA!O22</f>
        <v>0</v>
      </c>
      <c r="AC22">
        <f t="shared" si="0"/>
        <v>9.5822141873836468</v>
      </c>
      <c r="AD22">
        <f t="shared" si="1"/>
        <v>910.55999893980265</v>
      </c>
      <c r="AE22">
        <f>'IDT-1'!C22</f>
        <v>0</v>
      </c>
      <c r="AF22" s="26"/>
      <c r="AG22">
        <f t="shared" si="2"/>
        <v>910.55999893980265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7.4094302554027518</v>
      </c>
      <c r="F23">
        <f>GT_Spot!Q23</f>
        <v>0</v>
      </c>
      <c r="G23">
        <f>PPCL_NG!Q23</f>
        <v>19.28</v>
      </c>
      <c r="H23">
        <f>PPCL_Spot!Q23</f>
        <v>5.46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557.44535244439237</v>
      </c>
      <c r="P23" s="77">
        <v>32.1</v>
      </c>
      <c r="Q23" s="77">
        <v>10.642016679302502</v>
      </c>
      <c r="R23" s="80">
        <v>0</v>
      </c>
      <c r="S23" s="80">
        <v>0</v>
      </c>
      <c r="T23" s="78">
        <f>SUMPRODUCT(LTA!F23:AJ23,LTA!F$101:AJ$101,LTA!F$104:AJ$104)</f>
        <v>3.7</v>
      </c>
      <c r="U23" s="78">
        <f>SUMPRODUCT(LTA!F23:AJ23,LTA!F$102:AJ$102,LTA!F$104:AJ$104)</f>
        <v>49.35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</v>
      </c>
      <c r="AA23" s="117">
        <f>STOA!I23</f>
        <v>258.25999999999993</v>
      </c>
      <c r="AB23" s="117">
        <f>-STOA!O23</f>
        <v>0</v>
      </c>
      <c r="AC23">
        <f t="shared" si="0"/>
        <v>9.3559786335675366</v>
      </c>
      <c r="AD23">
        <f t="shared" si="1"/>
        <v>915.21082074552999</v>
      </c>
      <c r="AE23">
        <f>'IDT-1'!C23</f>
        <v>0</v>
      </c>
      <c r="AF23" s="26"/>
      <c r="AG23">
        <f t="shared" si="2"/>
        <v>915.21082074552999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7.4094302554027518</v>
      </c>
      <c r="F24">
        <f>GT_Spot!Q24</f>
        <v>0</v>
      </c>
      <c r="G24">
        <f>PPCL_NG!Q24</f>
        <v>19.28</v>
      </c>
      <c r="H24">
        <f>PPCL_Spot!Q24</f>
        <v>5.46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556.77574711787929</v>
      </c>
      <c r="P24" s="77">
        <v>32.1</v>
      </c>
      <c r="Q24" s="77">
        <v>10.642016679302502</v>
      </c>
      <c r="R24" s="80">
        <v>0</v>
      </c>
      <c r="S24" s="80">
        <v>0</v>
      </c>
      <c r="T24" s="78">
        <f>SUMPRODUCT(LTA!F24:AJ24,LTA!F$101:AJ$101,LTA!F$104:AJ$104)</f>
        <v>3.72</v>
      </c>
      <c r="U24" s="78">
        <f>SUMPRODUCT(LTA!F24:AJ24,LTA!F$102:AJ$102,LTA!F$104:AJ$104)</f>
        <v>49.34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</v>
      </c>
      <c r="AA24" s="117">
        <f>STOA!I24</f>
        <v>258.25999999999993</v>
      </c>
      <c r="AB24" s="117">
        <f>-STOA!O24</f>
        <v>0</v>
      </c>
      <c r="AC24">
        <f t="shared" si="0"/>
        <v>9.4389553819161769</v>
      </c>
      <c r="AD24">
        <f t="shared" si="1"/>
        <v>904.46823867066837</v>
      </c>
      <c r="AE24">
        <f>'IDT-1'!C24</f>
        <v>0</v>
      </c>
      <c r="AF24" s="26"/>
      <c r="AG24">
        <f t="shared" si="2"/>
        <v>904.46823867066837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-70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7.4094302554027518</v>
      </c>
      <c r="F25">
        <f>GT_Spot!Q25</f>
        <v>0</v>
      </c>
      <c r="G25">
        <f>PPCL_NG!Q25</f>
        <v>19.28</v>
      </c>
      <c r="H25">
        <f>PPCL_Spot!Q25</f>
        <v>5.46</v>
      </c>
      <c r="I25">
        <f>Bawana_NG!Q25</f>
        <v>49.919999999999995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553.80922170390477</v>
      </c>
      <c r="P25" s="77">
        <v>32.06</v>
      </c>
      <c r="Q25" s="77">
        <v>10.641505163389448</v>
      </c>
      <c r="R25" s="80">
        <v>0</v>
      </c>
      <c r="S25" s="80">
        <v>0</v>
      </c>
      <c r="T25" s="78">
        <f>SUMPRODUCT(LTA!F25:AJ25,LTA!F$101:AJ$101,LTA!F$104:AJ$104)</f>
        <v>3.79</v>
      </c>
      <c r="U25" s="78">
        <f>SUMPRODUCT(LTA!F25:AJ25,LTA!F$102:AJ$102,LTA!F$104:AJ$104)</f>
        <v>49.34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-23.11</v>
      </c>
      <c r="AA25" s="117">
        <f>STOA!I25</f>
        <v>258.25999999999993</v>
      </c>
      <c r="AB25" s="117">
        <f>-STOA!O25</f>
        <v>0</v>
      </c>
      <c r="AC25">
        <f t="shared" si="0"/>
        <v>9.5383798362713375</v>
      </c>
      <c r="AD25">
        <f t="shared" si="1"/>
        <v>887.32177728642546</v>
      </c>
      <c r="AE25">
        <f>'IDT-1'!C25</f>
        <v>0</v>
      </c>
      <c r="AF25" s="26"/>
      <c r="AG25">
        <f t="shared" si="2"/>
        <v>887.32177728642546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7.4094302554027518</v>
      </c>
      <c r="F26">
        <f>GT_Spot!Q26</f>
        <v>0</v>
      </c>
      <c r="G26">
        <f>PPCL_NG!Q26</f>
        <v>19.28</v>
      </c>
      <c r="H26">
        <f>PPCL_Spot!Q26</f>
        <v>5.46</v>
      </c>
      <c r="I26">
        <f>Bawana_NG!Q26</f>
        <v>49.919999999999995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553.80922893032835</v>
      </c>
      <c r="P26" s="77">
        <v>32.06</v>
      </c>
      <c r="Q26" s="77">
        <v>10.641505163389448</v>
      </c>
      <c r="R26" s="80">
        <v>0</v>
      </c>
      <c r="S26" s="80">
        <v>0</v>
      </c>
      <c r="T26" s="78">
        <f>SUMPRODUCT(LTA!F26:AJ26,LTA!F$101:AJ$101,LTA!F$104:AJ$104)</f>
        <v>3.84</v>
      </c>
      <c r="U26" s="78">
        <f>SUMPRODUCT(LTA!F26:AJ26,LTA!F$102:AJ$102,LTA!F$104:AJ$104)</f>
        <v>49.34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-103</v>
      </c>
      <c r="AA26" s="117">
        <f>STOA!I26</f>
        <v>258.25999999999993</v>
      </c>
      <c r="AB26" s="117">
        <f>-STOA!O26</f>
        <v>0</v>
      </c>
      <c r="AC26">
        <f t="shared" si="0"/>
        <v>9.6266245810583779</v>
      </c>
      <c r="AD26">
        <f t="shared" si="1"/>
        <v>877.39353976806206</v>
      </c>
      <c r="AE26">
        <f>'IDT-1'!C26</f>
        <v>0</v>
      </c>
      <c r="AF26" s="26"/>
      <c r="AG26">
        <f t="shared" si="2"/>
        <v>877.39353976806206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7.6235756385068774</v>
      </c>
      <c r="F27">
        <f>GT_Spot!Q27</f>
        <v>0</v>
      </c>
      <c r="G27">
        <f>PPCL_NG!Q27</f>
        <v>19.28</v>
      </c>
      <c r="H27">
        <f>PPCL_Spot!Q27</f>
        <v>5.46</v>
      </c>
      <c r="I27">
        <f>Bawana_NG!Q27</f>
        <v>49.919999999999995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553.71344120378274</v>
      </c>
      <c r="P27" s="77">
        <v>32.06</v>
      </c>
      <c r="Q27" s="77">
        <v>10.641505163389448</v>
      </c>
      <c r="R27" s="80">
        <v>4.3600000000000003</v>
      </c>
      <c r="S27" s="80">
        <v>0</v>
      </c>
      <c r="T27" s="78">
        <f>SUMPRODUCT(LTA!F27:AJ27,LTA!F$101:AJ$101,LTA!F$104:AJ$104)</f>
        <v>4.3</v>
      </c>
      <c r="U27" s="78">
        <f>SUMPRODUCT(LTA!F27:AJ27,LTA!F$102:AJ$102,LTA!F$104:AJ$104)</f>
        <v>49.34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189.09</v>
      </c>
      <c r="AB27" s="117">
        <f>-STOA!O27</f>
        <v>0</v>
      </c>
      <c r="AC27">
        <f t="shared" si="0"/>
        <v>8.6796266449816954</v>
      </c>
      <c r="AD27">
        <f t="shared" si="1"/>
        <v>857.10889536069737</v>
      </c>
      <c r="AE27">
        <f>'IDT-1'!C27</f>
        <v>0</v>
      </c>
      <c r="AF27" s="26"/>
      <c r="AG27">
        <f t="shared" si="2"/>
        <v>857.10889536069737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-60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7.6235756385068774</v>
      </c>
      <c r="F28">
        <f>GT_Spot!Q28</f>
        <v>0</v>
      </c>
      <c r="G28">
        <f>PPCL_NG!Q28</f>
        <v>19.28</v>
      </c>
      <c r="H28">
        <f>PPCL_Spot!Q28</f>
        <v>5.46</v>
      </c>
      <c r="I28">
        <f>Bawana_NG!Q28</f>
        <v>49.919999999999995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562.78560949578275</v>
      </c>
      <c r="P28" s="77">
        <v>61.89</v>
      </c>
      <c r="Q28" s="77">
        <v>18.43</v>
      </c>
      <c r="R28" s="80">
        <v>9.99</v>
      </c>
      <c r="S28" s="80">
        <v>0</v>
      </c>
      <c r="T28" s="78">
        <f>SUMPRODUCT(LTA!F28:AJ28,LTA!F$101:AJ$101,LTA!F$104:AJ$104)</f>
        <v>5.26</v>
      </c>
      <c r="U28" s="78">
        <f>SUMPRODUCT(LTA!F28:AJ28,LTA!F$102:AJ$102,LTA!F$104:AJ$104)</f>
        <v>80.960000000000008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-38</v>
      </c>
      <c r="AA28" s="117">
        <f>STOA!I28</f>
        <v>189.09</v>
      </c>
      <c r="AB28" s="117">
        <f>-STOA!O28</f>
        <v>0</v>
      </c>
      <c r="AC28">
        <f t="shared" si="0"/>
        <v>9.5421681383020065</v>
      </c>
      <c r="AD28">
        <f t="shared" si="1"/>
        <v>928.14701699598766</v>
      </c>
      <c r="AE28">
        <f>'IDT-1'!C28</f>
        <v>0</v>
      </c>
      <c r="AF28" s="26"/>
      <c r="AG28">
        <f t="shared" si="2"/>
        <v>928.14701699598766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-35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7.6235756385068774</v>
      </c>
      <c r="F29">
        <f>GT_Spot!Q29</f>
        <v>0</v>
      </c>
      <c r="G29">
        <f>PPCL_NG!Q29</f>
        <v>19.28</v>
      </c>
      <c r="H29">
        <f>PPCL_Spot!Q29</f>
        <v>5.46</v>
      </c>
      <c r="I29">
        <f>Bawana_NG!Q29</f>
        <v>49.919999999999995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562.44244568036481</v>
      </c>
      <c r="P29" s="77">
        <v>31.928583155839544</v>
      </c>
      <c r="Q29" s="77">
        <v>10.641505163389448</v>
      </c>
      <c r="R29" s="80">
        <v>16.739999999999998</v>
      </c>
      <c r="S29" s="80">
        <v>0</v>
      </c>
      <c r="T29" s="78">
        <f>SUMPRODUCT(LTA!F29:AJ29,LTA!F$101:AJ$101,LTA!F$104:AJ$104)</f>
        <v>9.18</v>
      </c>
      <c r="U29" s="78">
        <f>SUMPRODUCT(LTA!F29:AJ29,LTA!F$102:AJ$102,LTA!F$104:AJ$104)</f>
        <v>49.34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</v>
      </c>
      <c r="AA29" s="117">
        <f>STOA!I29</f>
        <v>189.42000000000002</v>
      </c>
      <c r="AB29" s="117">
        <f>-STOA!O29</f>
        <v>0</v>
      </c>
      <c r="AC29">
        <f t="shared" si="0"/>
        <v>9.1586649867684766</v>
      </c>
      <c r="AD29">
        <f t="shared" si="1"/>
        <v>854.81744465133227</v>
      </c>
      <c r="AE29">
        <f>'IDT-1'!C29</f>
        <v>0</v>
      </c>
      <c r="AF29" s="26"/>
      <c r="AG29">
        <f t="shared" si="2"/>
        <v>854.81744465133227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7.6235756385068774</v>
      </c>
      <c r="F30">
        <f>GT_Spot!Q30</f>
        <v>0</v>
      </c>
      <c r="G30">
        <f>PPCL_NG!Q30</f>
        <v>19.28</v>
      </c>
      <c r="H30">
        <f>PPCL_Spot!Q30</f>
        <v>5.46</v>
      </c>
      <c r="I30">
        <f>Bawana_NG!Q30</f>
        <v>49.919999999999995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562.45179475754207</v>
      </c>
      <c r="P30" s="77">
        <v>31.928583155839544</v>
      </c>
      <c r="Q30" s="77">
        <v>10.641505163389448</v>
      </c>
      <c r="R30" s="80">
        <v>21.34711992445704</v>
      </c>
      <c r="S30" s="80">
        <v>0</v>
      </c>
      <c r="T30" s="78">
        <f>SUMPRODUCT(LTA!F30:AJ30,LTA!F$101:AJ$101,LTA!F$104:AJ$104)</f>
        <v>11.51</v>
      </c>
      <c r="U30" s="78">
        <f>SUMPRODUCT(LTA!F30:AJ30,LTA!F$102:AJ$102,LTA!F$104:AJ$104)</f>
        <v>49.34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-45</v>
      </c>
      <c r="AA30" s="117">
        <f>STOA!I30</f>
        <v>190.3</v>
      </c>
      <c r="AB30" s="117">
        <f>-STOA!O30</f>
        <v>0</v>
      </c>
      <c r="AC30">
        <f t="shared" si="0"/>
        <v>9.289684806638224</v>
      </c>
      <c r="AD30">
        <f t="shared" si="1"/>
        <v>855.51289383309677</v>
      </c>
      <c r="AE30">
        <f>'IDT-1'!C30</f>
        <v>0</v>
      </c>
      <c r="AF30" s="26"/>
      <c r="AG30">
        <f t="shared" si="2"/>
        <v>855.51289383309677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7.6235756385068774</v>
      </c>
      <c r="F31">
        <f>GT_Spot!Q31</f>
        <v>0</v>
      </c>
      <c r="G31">
        <f>PPCL_NG!Q31</f>
        <v>19.28</v>
      </c>
      <c r="H31">
        <f>PPCL_Spot!Q31</f>
        <v>5.46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561.90273277807194</v>
      </c>
      <c r="P31" s="77">
        <v>31.928583155839544</v>
      </c>
      <c r="Q31" s="77">
        <v>10.641505163389448</v>
      </c>
      <c r="R31" s="80">
        <v>22.357087024491925</v>
      </c>
      <c r="S31" s="80">
        <v>0</v>
      </c>
      <c r="T31" s="78">
        <f>SUMPRODUCT(LTA!F31:AJ31,LTA!F$101:AJ$101,LTA!F$104:AJ$104)</f>
        <v>17.919999999999998</v>
      </c>
      <c r="U31" s="78">
        <f>SUMPRODUCT(LTA!F31:AJ31,LTA!F$102:AJ$102,LTA!F$104:AJ$104)</f>
        <v>52.34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-38</v>
      </c>
      <c r="AA31" s="117">
        <f>STOA!I31</f>
        <v>191.69</v>
      </c>
      <c r="AB31" s="117">
        <f>-STOA!O31</f>
        <v>0</v>
      </c>
      <c r="AC31">
        <f t="shared" si="0"/>
        <v>9.0602900533779653</v>
      </c>
      <c r="AD31">
        <f t="shared" si="1"/>
        <v>904.00319370692182</v>
      </c>
      <c r="AE31">
        <f>'IDT-1'!C31</f>
        <v>0</v>
      </c>
      <c r="AF31" s="26"/>
      <c r="AG31">
        <f t="shared" si="2"/>
        <v>904.00319370692182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-20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7.6235756385068774</v>
      </c>
      <c r="F32">
        <f>GT_Spot!Q32</f>
        <v>0</v>
      </c>
      <c r="G32">
        <f>PPCL_NG!Q32</f>
        <v>19.28</v>
      </c>
      <c r="H32">
        <f>PPCL_Spot!Q32</f>
        <v>5.46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562.60338434613425</v>
      </c>
      <c r="P32" s="77">
        <v>31.928583155839544</v>
      </c>
      <c r="Q32" s="77">
        <v>10.641505163389448</v>
      </c>
      <c r="R32" s="80">
        <v>26.3</v>
      </c>
      <c r="S32" s="80">
        <v>0</v>
      </c>
      <c r="T32" s="78">
        <f>SUMPRODUCT(LTA!F32:AJ32,LTA!F$101:AJ$101,LTA!F$104:AJ$104)</f>
        <v>25.93</v>
      </c>
      <c r="U32" s="78">
        <f>SUMPRODUCT(LTA!F32:AJ32,LTA!F$102:AJ$102,LTA!F$104:AJ$104)</f>
        <v>52.3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-48</v>
      </c>
      <c r="AA32" s="117">
        <f>STOA!I32</f>
        <v>193.39000000000001</v>
      </c>
      <c r="AB32" s="117">
        <f>-STOA!O32</f>
        <v>0</v>
      </c>
      <c r="AC32">
        <f t="shared" si="0"/>
        <v>9.3638119718052906</v>
      </c>
      <c r="AD32">
        <f t="shared" si="1"/>
        <v>898.01323633206471</v>
      </c>
      <c r="AE32">
        <f>'IDT-1'!C32</f>
        <v>0</v>
      </c>
      <c r="AF32" s="26"/>
      <c r="AG32">
        <f t="shared" si="2"/>
        <v>898.01323633206471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7.6235756385068774</v>
      </c>
      <c r="F33">
        <f>GT_Spot!Q33</f>
        <v>0</v>
      </c>
      <c r="G33">
        <f>PPCL_NG!Q33</f>
        <v>19.28</v>
      </c>
      <c r="H33">
        <f>PPCL_Spot!Q33</f>
        <v>5.46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567.23991524613427</v>
      </c>
      <c r="P33" s="77">
        <v>31.928583155839544</v>
      </c>
      <c r="Q33" s="77">
        <v>10.641505163389448</v>
      </c>
      <c r="R33" s="80">
        <v>26.3</v>
      </c>
      <c r="S33" s="80">
        <v>0</v>
      </c>
      <c r="T33" s="78">
        <f>SUMPRODUCT(LTA!F33:AJ33,LTA!F$101:AJ$101,LTA!F$104:AJ$104)</f>
        <v>34.04</v>
      </c>
      <c r="U33" s="78">
        <f>SUMPRODUCT(LTA!F33:AJ33,LTA!F$102:AJ$102,LTA!F$104:AJ$104)</f>
        <v>52.16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-48</v>
      </c>
      <c r="AA33" s="117">
        <f>STOA!I33</f>
        <v>195.12</v>
      </c>
      <c r="AB33" s="117">
        <f>-STOA!O33</f>
        <v>0</v>
      </c>
      <c r="AC33">
        <f t="shared" si="0"/>
        <v>9.5343640813362693</v>
      </c>
      <c r="AD33">
        <f t="shared" si="1"/>
        <v>907.17921512253372</v>
      </c>
      <c r="AE33">
        <f>'IDT-1'!C33</f>
        <v>0</v>
      </c>
      <c r="AF33" s="26"/>
      <c r="AG33">
        <f t="shared" si="2"/>
        <v>907.17921512253372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7.6235756385068774</v>
      </c>
      <c r="F34">
        <f>GT_Spot!Q34</f>
        <v>0</v>
      </c>
      <c r="G34">
        <f>PPCL_NG!Q34</f>
        <v>19.28</v>
      </c>
      <c r="H34">
        <f>PPCL_Spot!Q34</f>
        <v>5.46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561.29608105813429</v>
      </c>
      <c r="P34" s="77">
        <v>31.928583155839544</v>
      </c>
      <c r="Q34" s="77">
        <v>10.641505163389448</v>
      </c>
      <c r="R34" s="80">
        <v>26.3</v>
      </c>
      <c r="S34" s="80">
        <v>0</v>
      </c>
      <c r="T34" s="78">
        <f>SUMPRODUCT(LTA!F34:AJ34,LTA!F$101:AJ$101,LTA!F$104:AJ$104)</f>
        <v>43.22</v>
      </c>
      <c r="U34" s="78">
        <f>SUMPRODUCT(LTA!F34:AJ34,LTA!F$102:AJ$102,LTA!F$104:AJ$104)</f>
        <v>52.16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195.72</v>
      </c>
      <c r="AB34" s="117">
        <f>-STOA!O34</f>
        <v>0</v>
      </c>
      <c r="AC34">
        <f t="shared" si="0"/>
        <v>9.7190505083591887</v>
      </c>
      <c r="AD34">
        <f t="shared" si="1"/>
        <v>893.830694507511</v>
      </c>
      <c r="AE34">
        <f>'IDT-1'!C34</f>
        <v>0</v>
      </c>
      <c r="AF34" s="26"/>
      <c r="AG34">
        <f t="shared" si="2"/>
        <v>893.830694507511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7.2715935334872981</v>
      </c>
      <c r="F35">
        <f>GT_Spot!Q35</f>
        <v>0</v>
      </c>
      <c r="G35">
        <f>PPCL_NG!Q35</f>
        <v>19.28</v>
      </c>
      <c r="H35">
        <f>PPCL_Spot!Q35</f>
        <v>5.46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566.86932952864095</v>
      </c>
      <c r="P35" s="77">
        <v>31.928583155839544</v>
      </c>
      <c r="Q35" s="77">
        <v>15.47</v>
      </c>
      <c r="R35" s="80">
        <v>26.3</v>
      </c>
      <c r="S35" s="80">
        <v>0</v>
      </c>
      <c r="T35" s="78">
        <f>SUMPRODUCT(LTA!F35:AJ35,LTA!F$101:AJ$101,LTA!F$104:AJ$104)</f>
        <v>53.209999999999994</v>
      </c>
      <c r="U35" s="78">
        <f>SUMPRODUCT(LTA!F35:AJ35,LTA!F$102:AJ$102,LTA!F$104:AJ$104)</f>
        <v>52.16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-73</v>
      </c>
      <c r="AA35" s="117">
        <f>STOA!I35</f>
        <v>197.52</v>
      </c>
      <c r="AB35" s="117">
        <f>-STOA!O35</f>
        <v>0</v>
      </c>
      <c r="AC35">
        <f t="shared" si="0"/>
        <v>9.8934841518932597</v>
      </c>
      <c r="AD35">
        <f t="shared" si="1"/>
        <v>917.49602206607449</v>
      </c>
      <c r="AE35">
        <f>'IDT-1'!C35</f>
        <v>0</v>
      </c>
      <c r="AF35" s="26"/>
      <c r="AG35">
        <f t="shared" si="2"/>
        <v>917.49602206607449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7.2715935334872981</v>
      </c>
      <c r="F36">
        <f>GT_Spot!Q36</f>
        <v>0</v>
      </c>
      <c r="G36">
        <f>PPCL_NG!Q36</f>
        <v>19.28</v>
      </c>
      <c r="H36">
        <f>PPCL_Spot!Q36</f>
        <v>5.46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566.86932952864095</v>
      </c>
      <c r="P36" s="77">
        <v>31.928583155839544</v>
      </c>
      <c r="Q36" s="77">
        <v>15.47</v>
      </c>
      <c r="R36" s="80">
        <v>26.3</v>
      </c>
      <c r="S36" s="80">
        <v>0</v>
      </c>
      <c r="T36" s="78">
        <f>SUMPRODUCT(LTA!F36:AJ36,LTA!F$101:AJ$101,LTA!F$104:AJ$104)</f>
        <v>63.64</v>
      </c>
      <c r="U36" s="78">
        <f>SUMPRODUCT(LTA!F36:AJ36,LTA!F$102:AJ$102,LTA!F$104:AJ$104)</f>
        <v>52.08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-98</v>
      </c>
      <c r="AA36" s="117">
        <f>STOA!I36</f>
        <v>199.32</v>
      </c>
      <c r="AB36" s="117">
        <f>-STOA!O36</f>
        <v>0</v>
      </c>
      <c r="AC36">
        <f t="shared" si="0"/>
        <v>10.266747977559119</v>
      </c>
      <c r="AD36">
        <f t="shared" si="1"/>
        <v>899.27275824040862</v>
      </c>
      <c r="AE36">
        <f>'IDT-1'!C36</f>
        <v>0</v>
      </c>
      <c r="AF36" s="26"/>
      <c r="AG36">
        <f t="shared" si="2"/>
        <v>899.27275824040862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7.2715935334872981</v>
      </c>
      <c r="F37">
        <f>GT_Spot!Q37</f>
        <v>0</v>
      </c>
      <c r="G37">
        <f>PPCL_NG!Q37</f>
        <v>19.28</v>
      </c>
      <c r="H37">
        <f>PPCL_Spot!Q37</f>
        <v>5.46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569.24761026864098</v>
      </c>
      <c r="P37" s="77">
        <v>31.928583155839544</v>
      </c>
      <c r="Q37" s="77">
        <v>10.642016679302502</v>
      </c>
      <c r="R37" s="80">
        <v>26.3</v>
      </c>
      <c r="S37" s="80">
        <v>0</v>
      </c>
      <c r="T37" s="78">
        <f>SUMPRODUCT(LTA!F37:AJ37,LTA!F$101:AJ$101,LTA!F$104:AJ$104)</f>
        <v>74.47</v>
      </c>
      <c r="U37" s="78">
        <f>SUMPRODUCT(LTA!F37:AJ37,LTA!F$102:AJ$102,LTA!F$104:AJ$104)</f>
        <v>52.32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-113</v>
      </c>
      <c r="AA37" s="117">
        <f>STOA!I37</f>
        <v>201.12</v>
      </c>
      <c r="AB37" s="117">
        <f>-STOA!O37</f>
        <v>0</v>
      </c>
      <c r="AC37">
        <f t="shared" si="0"/>
        <v>10.447227870070932</v>
      </c>
      <c r="AD37">
        <f t="shared" si="1"/>
        <v>899.51257576719945</v>
      </c>
      <c r="AE37">
        <f>'IDT-1'!C37</f>
        <v>0</v>
      </c>
      <c r="AF37" s="26"/>
      <c r="AG37">
        <f t="shared" si="2"/>
        <v>899.51257576719945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7.2715935334872981</v>
      </c>
      <c r="F38">
        <f>GT_Spot!Q38</f>
        <v>0</v>
      </c>
      <c r="G38">
        <f>PPCL_NG!Q38</f>
        <v>19.28</v>
      </c>
      <c r="H38">
        <f>PPCL_Spot!Q38</f>
        <v>5.46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574.83615636864101</v>
      </c>
      <c r="P38" s="77">
        <v>31.928583155839544</v>
      </c>
      <c r="Q38" s="77">
        <v>10.642016679302502</v>
      </c>
      <c r="R38" s="80">
        <v>26.3</v>
      </c>
      <c r="S38" s="80">
        <v>0</v>
      </c>
      <c r="T38" s="78">
        <f>SUMPRODUCT(LTA!F38:AJ38,LTA!F$101:AJ$101,LTA!F$104:AJ$104)</f>
        <v>85.83</v>
      </c>
      <c r="U38" s="78">
        <f>SUMPRODUCT(LTA!F38:AJ38,LTA!F$102:AJ$102,LTA!F$104:AJ$104)</f>
        <v>52.39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-35</v>
      </c>
      <c r="AA38" s="117">
        <f>STOA!I38</f>
        <v>201.42000000000002</v>
      </c>
      <c r="AB38" s="117">
        <f>-STOA!O38</f>
        <v>0</v>
      </c>
      <c r="AC38">
        <f t="shared" si="0"/>
        <v>10.706168606017277</v>
      </c>
      <c r="AD38">
        <f t="shared" si="1"/>
        <v>904.57218113125316</v>
      </c>
      <c r="AE38">
        <f>'IDT-1'!C38</f>
        <v>0</v>
      </c>
      <c r="AF38" s="26"/>
      <c r="AG38">
        <f t="shared" si="2"/>
        <v>904.57218113125316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-115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7.2085450346420314</v>
      </c>
      <c r="F39">
        <f>GT_Spot!Q39</f>
        <v>0</v>
      </c>
      <c r="G39">
        <f>PPCL_NG!Q39</f>
        <v>19.28</v>
      </c>
      <c r="H39">
        <f>PPCL_Spot!Q39</f>
        <v>5.46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583.76741796538465</v>
      </c>
      <c r="P39" s="77">
        <v>31.928583155839544</v>
      </c>
      <c r="Q39" s="77">
        <v>10.642016679302502</v>
      </c>
      <c r="R39" s="80">
        <v>26.3</v>
      </c>
      <c r="S39" s="80">
        <v>0</v>
      </c>
      <c r="T39" s="78">
        <f>SUMPRODUCT(LTA!F39:AJ39,LTA!F$101:AJ$101,LTA!F$104:AJ$104)</f>
        <v>92.72</v>
      </c>
      <c r="U39" s="78">
        <f>SUMPRODUCT(LTA!F39:AJ39,LTA!F$102:AJ$102,LTA!F$104:AJ$104)</f>
        <v>51.25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-30</v>
      </c>
      <c r="AA39" s="117">
        <f>STOA!I39</f>
        <v>202.62</v>
      </c>
      <c r="AB39" s="117">
        <f>-STOA!O39</f>
        <v>0</v>
      </c>
      <c r="AC39">
        <f t="shared" si="0"/>
        <v>11.156103344555619</v>
      </c>
      <c r="AD39">
        <f t="shared" si="1"/>
        <v>884.94045949061308</v>
      </c>
      <c r="AE39">
        <f>'IDT-1'!C39</f>
        <v>0</v>
      </c>
      <c r="AF39" s="26"/>
      <c r="AG39">
        <f t="shared" si="2"/>
        <v>884.94045949061308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-155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7.2085450346420314</v>
      </c>
      <c r="F40">
        <f>GT_Spot!Q40</f>
        <v>0</v>
      </c>
      <c r="G40">
        <f>PPCL_NG!Q40</f>
        <v>19.28</v>
      </c>
      <c r="H40">
        <f>PPCL_Spot!Q40</f>
        <v>5.46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587.02354404138464</v>
      </c>
      <c r="P40" s="77">
        <v>31.928583155839544</v>
      </c>
      <c r="Q40" s="77">
        <v>10.642016679302502</v>
      </c>
      <c r="R40" s="80">
        <v>26.3</v>
      </c>
      <c r="S40" s="80">
        <v>0</v>
      </c>
      <c r="T40" s="78">
        <f>SUMPRODUCT(LTA!F40:AJ40,LTA!F$101:AJ$101,LTA!F$104:AJ$104)</f>
        <v>99.24</v>
      </c>
      <c r="U40" s="78">
        <f>SUMPRODUCT(LTA!F40:AJ40,LTA!F$102:AJ$102,LTA!F$104:AJ$104)</f>
        <v>51.1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-20</v>
      </c>
      <c r="AA40" s="117">
        <f>STOA!I40</f>
        <v>205.02</v>
      </c>
      <c r="AB40" s="117">
        <f>-STOA!O40</f>
        <v>0</v>
      </c>
      <c r="AC40">
        <f t="shared" si="0"/>
        <v>10.86241751552563</v>
      </c>
      <c r="AD40">
        <f t="shared" si="1"/>
        <v>942.26027139564314</v>
      </c>
      <c r="AE40">
        <f>'IDT-1'!C40</f>
        <v>0</v>
      </c>
      <c r="AF40" s="26"/>
      <c r="AG40">
        <f t="shared" si="2"/>
        <v>942.26027139564314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7.2085450346420314</v>
      </c>
      <c r="F41">
        <f>GT_Spot!Q41</f>
        <v>0</v>
      </c>
      <c r="G41">
        <f>PPCL_NG!Q41</f>
        <v>19.28</v>
      </c>
      <c r="H41">
        <f>PPCL_Spot!Q41</f>
        <v>5.46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586.31644824271712</v>
      </c>
      <c r="P41" s="77">
        <v>31.93</v>
      </c>
      <c r="Q41" s="77">
        <v>10.642016679302502</v>
      </c>
      <c r="R41" s="80">
        <v>26.3</v>
      </c>
      <c r="S41" s="80">
        <v>0</v>
      </c>
      <c r="T41" s="78">
        <f>SUMPRODUCT(LTA!F41:AJ41,LTA!F$101:AJ$101,LTA!F$104:AJ$104)</f>
        <v>108.91000000000001</v>
      </c>
      <c r="U41" s="78">
        <f>SUMPRODUCT(LTA!F41:AJ41,LTA!F$102:AJ$102,LTA!F$104:AJ$104)</f>
        <v>50.97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-5</v>
      </c>
      <c r="AA41" s="117">
        <f>STOA!I41</f>
        <v>206.82</v>
      </c>
      <c r="AB41" s="117">
        <f>-STOA!O41</f>
        <v>0</v>
      </c>
      <c r="AC41">
        <f t="shared" si="0"/>
        <v>10.64526507744913</v>
      </c>
      <c r="AD41">
        <f t="shared" si="1"/>
        <v>988.11174487921232</v>
      </c>
      <c r="AE41">
        <f>'IDT-1'!C41</f>
        <v>0</v>
      </c>
      <c r="AF41" s="26"/>
      <c r="AG41">
        <f t="shared" si="2"/>
        <v>988.11174487921232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7.2085450346420314</v>
      </c>
      <c r="F42">
        <f>GT_Spot!Q42</f>
        <v>0</v>
      </c>
      <c r="G42">
        <f>PPCL_NG!Q42</f>
        <v>19.28</v>
      </c>
      <c r="H42">
        <f>PPCL_Spot!Q42</f>
        <v>5.46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581.17144114176028</v>
      </c>
      <c r="P42" s="77">
        <v>31.93</v>
      </c>
      <c r="Q42" s="77">
        <v>10.642016679302502</v>
      </c>
      <c r="R42" s="80">
        <v>26.3</v>
      </c>
      <c r="S42" s="80">
        <v>0</v>
      </c>
      <c r="T42" s="78">
        <f>SUMPRODUCT(LTA!F42:AJ42,LTA!F$101:AJ$101,LTA!F$104:AJ$104)</f>
        <v>115.67999999999999</v>
      </c>
      <c r="U42" s="78">
        <f>SUMPRODUCT(LTA!F42:AJ42,LTA!F$102:AJ$102,LTA!F$104:AJ$104)</f>
        <v>50.86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208.32</v>
      </c>
      <c r="AB42" s="117">
        <f>-STOA!O42</f>
        <v>0</v>
      </c>
      <c r="AC42">
        <f t="shared" si="0"/>
        <v>10.627406377349732</v>
      </c>
      <c r="AD42">
        <f t="shared" si="1"/>
        <v>996.14459647835486</v>
      </c>
      <c r="AE42">
        <f>'IDT-1'!C42</f>
        <v>0</v>
      </c>
      <c r="AF42" s="26"/>
      <c r="AG42">
        <f t="shared" si="2"/>
        <v>996.14459647835486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6.8558823529411761</v>
      </c>
      <c r="F43">
        <f>GT_Spot!Q43</f>
        <v>0</v>
      </c>
      <c r="G43">
        <f>PPCL_NG!Q43</f>
        <v>19.28</v>
      </c>
      <c r="H43">
        <f>PPCL_Spot!Q43</f>
        <v>5.46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583.38115386193533</v>
      </c>
      <c r="P43" s="77">
        <v>31.93</v>
      </c>
      <c r="Q43" s="77">
        <v>10.642016679302502</v>
      </c>
      <c r="R43" s="80">
        <v>26.3</v>
      </c>
      <c r="S43" s="80">
        <v>0</v>
      </c>
      <c r="T43" s="78">
        <f>SUMPRODUCT(LTA!F43:AJ43,LTA!F$101:AJ$101,LTA!F$104:AJ$104)</f>
        <v>122.67999999999999</v>
      </c>
      <c r="U43" s="78">
        <f>SUMPRODUCT(LTA!F43:AJ43,LTA!F$102:AJ$102,LTA!F$104:AJ$104)</f>
        <v>50.88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210.12</v>
      </c>
      <c r="AB43" s="117">
        <f>-STOA!O43</f>
        <v>0</v>
      </c>
      <c r="AC43">
        <f t="shared" si="0"/>
        <v>11.014342625920751</v>
      </c>
      <c r="AD43">
        <f t="shared" si="1"/>
        <v>973.43471026825796</v>
      </c>
      <c r="AE43">
        <f>'IDT-1'!C43</f>
        <v>0</v>
      </c>
      <c r="AF43" s="26"/>
      <c r="AG43">
        <f t="shared" si="2"/>
        <v>973.43471026825796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-133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6.8558823529411761</v>
      </c>
      <c r="F44">
        <f>GT_Spot!Q44</f>
        <v>0</v>
      </c>
      <c r="G44">
        <f>PPCL_NG!Q44</f>
        <v>19.28</v>
      </c>
      <c r="H44">
        <f>PPCL_Spot!Q44</f>
        <v>5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583.38115386193533</v>
      </c>
      <c r="P44" s="77">
        <v>31.93</v>
      </c>
      <c r="Q44" s="77">
        <v>10.642016679302502</v>
      </c>
      <c r="R44" s="80">
        <v>26.3</v>
      </c>
      <c r="S44" s="80">
        <v>0</v>
      </c>
      <c r="T44" s="78">
        <f>SUMPRODUCT(LTA!F44:AJ44,LTA!F$101:AJ$101,LTA!F$104:AJ$104)</f>
        <v>126.30999999999999</v>
      </c>
      <c r="U44" s="78">
        <f>SUMPRODUCT(LTA!F44:AJ44,LTA!F$102:AJ$102,LTA!F$104:AJ$104)</f>
        <v>50.75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212.52</v>
      </c>
      <c r="AB44" s="117">
        <f>-STOA!O44</f>
        <v>0</v>
      </c>
      <c r="AC44">
        <f t="shared" si="0"/>
        <v>10.991189605743191</v>
      </c>
      <c r="AD44">
        <f t="shared" si="1"/>
        <v>986.89786328843581</v>
      </c>
      <c r="AE44">
        <f>'IDT-1'!C44</f>
        <v>0</v>
      </c>
      <c r="AF44" s="26"/>
      <c r="AG44">
        <f t="shared" si="2"/>
        <v>986.89786328843581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-125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6.8558823529411761</v>
      </c>
      <c r="F45">
        <f>GT_Spot!Q45</f>
        <v>0</v>
      </c>
      <c r="G45">
        <f>PPCL_NG!Q45</f>
        <v>19.28</v>
      </c>
      <c r="H45">
        <f>PPCL_Spot!Q45</f>
        <v>5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583.38115386193533</v>
      </c>
      <c r="P45" s="77">
        <v>31.93</v>
      </c>
      <c r="Q45" s="77">
        <v>10.642016679302502</v>
      </c>
      <c r="R45" s="80">
        <v>26.3</v>
      </c>
      <c r="S45" s="80">
        <v>0</v>
      </c>
      <c r="T45" s="78">
        <f>SUMPRODUCT(LTA!F45:AJ45,LTA!F$101:AJ$101,LTA!F$104:AJ$104)</f>
        <v>120.83</v>
      </c>
      <c r="U45" s="78">
        <f>SUMPRODUCT(LTA!F45:AJ45,LTA!F$102:AJ$102,LTA!F$104:AJ$104)</f>
        <v>50.35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216.12</v>
      </c>
      <c r="AB45" s="117">
        <f>-STOA!O45</f>
        <v>0</v>
      </c>
      <c r="AC45">
        <f t="shared" si="0"/>
        <v>10.660391142466356</v>
      </c>
      <c r="AD45">
        <f t="shared" si="1"/>
        <v>1019.9486617517127</v>
      </c>
      <c r="AE45">
        <f>'IDT-1'!C45</f>
        <v>0</v>
      </c>
      <c r="AF45" s="26"/>
      <c r="AG45">
        <f t="shared" si="2"/>
        <v>1019.9486617517127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-90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7.2085450346420314</v>
      </c>
      <c r="F46">
        <f>GT_Spot!Q46</f>
        <v>0</v>
      </c>
      <c r="G46">
        <f>PPCL_NG!Q46</f>
        <v>19.28</v>
      </c>
      <c r="H46">
        <f>PPCL_Spot!Q46</f>
        <v>5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583.38115386193533</v>
      </c>
      <c r="P46" s="77">
        <v>31.93</v>
      </c>
      <c r="Q46" s="77">
        <v>10.642016679302502</v>
      </c>
      <c r="R46" s="80">
        <v>26.3</v>
      </c>
      <c r="S46" s="80">
        <v>0</v>
      </c>
      <c r="T46" s="78">
        <f>SUMPRODUCT(LTA!F46:AJ46,LTA!F$101:AJ$101,LTA!F$104:AJ$104)</f>
        <v>124.36999999999999</v>
      </c>
      <c r="U46" s="78">
        <f>SUMPRODUCT(LTA!F46:AJ46,LTA!F$102:AJ$102,LTA!F$104:AJ$104)</f>
        <v>50.28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216.12</v>
      </c>
      <c r="AB46" s="117">
        <f>-STOA!O46</f>
        <v>0</v>
      </c>
      <c r="AC46">
        <f t="shared" si="0"/>
        <v>10.60524929884337</v>
      </c>
      <c r="AD46">
        <f t="shared" si="1"/>
        <v>1033.8264662770366</v>
      </c>
      <c r="AE46">
        <f>'IDT-1'!C46</f>
        <v>0</v>
      </c>
      <c r="AF46" s="26"/>
      <c r="AG46">
        <f t="shared" si="2"/>
        <v>1033.8264662770366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-80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7.2085450346420314</v>
      </c>
      <c r="F47">
        <f>GT_Spot!Q47</f>
        <v>0</v>
      </c>
      <c r="G47">
        <f>PPCL_NG!Q47</f>
        <v>19.28</v>
      </c>
      <c r="H47">
        <f>PPCL_Spot!Q47</f>
        <v>5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579.68771134762517</v>
      </c>
      <c r="P47" s="77">
        <v>31.93</v>
      </c>
      <c r="Q47" s="77">
        <v>10.642016679302502</v>
      </c>
      <c r="R47" s="80">
        <v>26.3</v>
      </c>
      <c r="S47" s="80">
        <v>0</v>
      </c>
      <c r="T47" s="78">
        <f>SUMPRODUCT(LTA!F47:AJ47,LTA!F$101:AJ$101,LTA!F$104:AJ$104)</f>
        <v>126.66</v>
      </c>
      <c r="U47" s="78">
        <f>SUMPRODUCT(LTA!F47:AJ47,LTA!F$102:AJ$102,LTA!F$104:AJ$104)</f>
        <v>50.14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217.62</v>
      </c>
      <c r="AB47" s="117">
        <f>-STOA!O47</f>
        <v>0</v>
      </c>
      <c r="AC47">
        <f t="shared" si="0"/>
        <v>10.427304454273532</v>
      </c>
      <c r="AD47">
        <f t="shared" si="1"/>
        <v>1053.9609686072961</v>
      </c>
      <c r="AE47">
        <f>'IDT-1'!C47</f>
        <v>0</v>
      </c>
      <c r="AF47" s="26"/>
      <c r="AG47">
        <f t="shared" si="2"/>
        <v>1053.9609686072961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-60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7.2085450346420314</v>
      </c>
      <c r="F48">
        <f>GT_Spot!Q48</f>
        <v>0</v>
      </c>
      <c r="G48">
        <f>PPCL_NG!Q48</f>
        <v>19.28</v>
      </c>
      <c r="H48">
        <f>PPCL_Spot!Q48</f>
        <v>5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579.68771134762517</v>
      </c>
      <c r="P48" s="77">
        <v>31.93</v>
      </c>
      <c r="Q48" s="77">
        <v>10.642016679302502</v>
      </c>
      <c r="R48" s="80">
        <v>26.3</v>
      </c>
      <c r="S48" s="80">
        <v>0</v>
      </c>
      <c r="T48" s="78">
        <f>SUMPRODUCT(LTA!F48:AJ48,LTA!F$101:AJ$101,LTA!F$104:AJ$104)</f>
        <v>129.91</v>
      </c>
      <c r="U48" s="78">
        <f>SUMPRODUCT(LTA!F48:AJ48,LTA!F$102:AJ$102,LTA!F$104:AJ$104)</f>
        <v>50.4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217.62</v>
      </c>
      <c r="AB48" s="117">
        <f>-STOA!O48</f>
        <v>0</v>
      </c>
      <c r="AC48">
        <f t="shared" si="0"/>
        <v>10.236239266218648</v>
      </c>
      <c r="AD48">
        <f t="shared" si="1"/>
        <v>1082.6620337953509</v>
      </c>
      <c r="AE48">
        <f>'IDT-1'!C48</f>
        <v>0</v>
      </c>
      <c r="AF48" s="26"/>
      <c r="AG48">
        <f t="shared" si="2"/>
        <v>1082.6620337953509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7.2085450346420314</v>
      </c>
      <c r="F49">
        <f>GT_Spot!Q49</f>
        <v>0</v>
      </c>
      <c r="G49">
        <f>PPCL_NG!Q49</f>
        <v>19.28</v>
      </c>
      <c r="H49">
        <f>PPCL_Spot!Q49</f>
        <v>5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574.83300456880113</v>
      </c>
      <c r="P49" s="77">
        <v>31.93</v>
      </c>
      <c r="Q49" s="77">
        <v>10.642016679302502</v>
      </c>
      <c r="R49" s="80">
        <v>26.3</v>
      </c>
      <c r="S49" s="80">
        <v>0</v>
      </c>
      <c r="T49" s="78">
        <f>SUMPRODUCT(LTA!F49:AJ49,LTA!F$101:AJ$101,LTA!F$104:AJ$104)</f>
        <v>137.06</v>
      </c>
      <c r="U49" s="78">
        <f>SUMPRODUCT(LTA!F49:AJ49,LTA!F$102:AJ$102,LTA!F$104:AJ$104)</f>
        <v>50.54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217.62</v>
      </c>
      <c r="AB49" s="117">
        <f>-STOA!O49</f>
        <v>0</v>
      </c>
      <c r="AC49">
        <f t="shared" si="0"/>
        <v>10.10674167868768</v>
      </c>
      <c r="AD49">
        <f t="shared" si="1"/>
        <v>1102.226824604058</v>
      </c>
      <c r="AE49">
        <f>'IDT-1'!C49</f>
        <v>0</v>
      </c>
      <c r="AF49" s="26"/>
      <c r="AG49">
        <f t="shared" si="2"/>
        <v>1102.226824604058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-18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6.8558823529411761</v>
      </c>
      <c r="F50">
        <f>GT_Spot!Q50</f>
        <v>0</v>
      </c>
      <c r="G50">
        <f>PPCL_NG!Q50</f>
        <v>19.28</v>
      </c>
      <c r="H50">
        <f>PPCL_Spot!Q50</f>
        <v>5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574.83742129783877</v>
      </c>
      <c r="P50" s="77">
        <v>31.93</v>
      </c>
      <c r="Q50" s="77">
        <v>10.642016679302502</v>
      </c>
      <c r="R50" s="80">
        <v>26.3</v>
      </c>
      <c r="S50" s="80">
        <v>0</v>
      </c>
      <c r="T50" s="78">
        <f>SUMPRODUCT(LTA!F50:AJ50,LTA!F$101:AJ$101,LTA!F$104:AJ$104)</f>
        <v>142.72999999999999</v>
      </c>
      <c r="U50" s="78">
        <f>SUMPRODUCT(LTA!F50:AJ50,LTA!F$102:AJ$102,LTA!F$104:AJ$104)</f>
        <v>50.8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217.62</v>
      </c>
      <c r="AB50" s="117">
        <f>-STOA!O50</f>
        <v>0</v>
      </c>
      <c r="AC50">
        <f t="shared" si="0"/>
        <v>10.084836094126677</v>
      </c>
      <c r="AD50">
        <f t="shared" si="1"/>
        <v>1115.8304842359555</v>
      </c>
      <c r="AE50">
        <f>'IDT-1'!C50</f>
        <v>0</v>
      </c>
      <c r="AF50" s="26"/>
      <c r="AG50">
        <f t="shared" si="2"/>
        <v>1115.8304842359555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-10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6.8558823529411761</v>
      </c>
      <c r="F51">
        <f>GT_Spot!Q51</f>
        <v>0</v>
      </c>
      <c r="G51">
        <f>PPCL_NG!Q51</f>
        <v>19.28</v>
      </c>
      <c r="H51">
        <f>PPCL_Spot!Q51</f>
        <v>5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574.83882183637525</v>
      </c>
      <c r="P51" s="77">
        <v>31.93</v>
      </c>
      <c r="Q51" s="77">
        <v>10.642016679302502</v>
      </c>
      <c r="R51" s="80">
        <v>26.3</v>
      </c>
      <c r="S51" s="80">
        <v>0</v>
      </c>
      <c r="T51" s="78">
        <f>SUMPRODUCT(LTA!F51:AJ51,LTA!F$101:AJ$101,LTA!F$104:AJ$104)</f>
        <v>152.19</v>
      </c>
      <c r="U51" s="78">
        <f>SUMPRODUCT(LTA!F51:AJ51,LTA!F$102:AJ$102,LTA!F$104:AJ$104)</f>
        <v>50.92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216.12</v>
      </c>
      <c r="AB51" s="117">
        <f>-STOA!O51</f>
        <v>0</v>
      </c>
      <c r="AC51">
        <f t="shared" si="0"/>
        <v>10.109763143643846</v>
      </c>
      <c r="AD51">
        <f t="shared" si="1"/>
        <v>1138.7269577249747</v>
      </c>
      <c r="AE51">
        <f>'IDT-1'!C51</f>
        <v>0</v>
      </c>
      <c r="AF51" s="26"/>
      <c r="AG51">
        <f t="shared" si="2"/>
        <v>1138.7269577249747</v>
      </c>
      <c r="AI51" s="75">
        <f>PXIL!I51</f>
        <v>0</v>
      </c>
      <c r="AJ51" s="75">
        <f>PXIL!O51</f>
        <v>0</v>
      </c>
      <c r="AK51" s="75">
        <f>RTM_IEX!I51</f>
        <v>4.84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6.8558823529411761</v>
      </c>
      <c r="F52">
        <f>GT_Spot!Q52</f>
        <v>0</v>
      </c>
      <c r="G52">
        <f>PPCL_NG!Q52</f>
        <v>19.28</v>
      </c>
      <c r="H52">
        <f>PPCL_Spot!Q52</f>
        <v>5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574.83882183637525</v>
      </c>
      <c r="P52" s="77">
        <v>31.93</v>
      </c>
      <c r="Q52" s="77">
        <v>10.642016679302502</v>
      </c>
      <c r="R52" s="80">
        <v>26.3</v>
      </c>
      <c r="S52" s="80">
        <v>0</v>
      </c>
      <c r="T52" s="78">
        <f>SUMPRODUCT(LTA!F52:AJ52,LTA!F$101:AJ$101,LTA!F$104:AJ$104)</f>
        <v>152.45999999999998</v>
      </c>
      <c r="U52" s="78">
        <f>SUMPRODUCT(LTA!F52:AJ52,LTA!F$102:AJ$102,LTA!F$104:AJ$104)</f>
        <v>54.29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216.12</v>
      </c>
      <c r="AB52" s="117">
        <f>-STOA!O52</f>
        <v>0</v>
      </c>
      <c r="AC52">
        <f t="shared" si="0"/>
        <v>10.226891143643845</v>
      </c>
      <c r="AD52">
        <f t="shared" si="1"/>
        <v>1151.919829724975</v>
      </c>
      <c r="AE52">
        <f>'IDT-1'!C52</f>
        <v>0</v>
      </c>
      <c r="AF52" s="26"/>
      <c r="AG52">
        <f t="shared" si="2"/>
        <v>1151.919829724975</v>
      </c>
      <c r="AI52" s="75">
        <f>PXIL!I52</f>
        <v>0</v>
      </c>
      <c r="AJ52" s="75">
        <f>PXIL!O52</f>
        <v>0</v>
      </c>
      <c r="AK52" s="75">
        <f>RTM_IEX!I52</f>
        <v>14.51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6.8558823529411761</v>
      </c>
      <c r="F53">
        <f>GT_Spot!Q53</f>
        <v>0</v>
      </c>
      <c r="G53">
        <f>PPCL_NG!Q53</f>
        <v>19.28</v>
      </c>
      <c r="H53">
        <f>PPCL_Spot!Q53</f>
        <v>5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580.35678228937422</v>
      </c>
      <c r="P53" s="77">
        <v>32.630000000000003</v>
      </c>
      <c r="Q53" s="77">
        <v>10.88</v>
      </c>
      <c r="R53" s="80">
        <v>26.3</v>
      </c>
      <c r="S53" s="80">
        <v>0</v>
      </c>
      <c r="T53" s="78">
        <f>SUMPRODUCT(LTA!F53:AJ53,LTA!F$101:AJ$101,LTA!F$104:AJ$104)</f>
        <v>152.55999999999997</v>
      </c>
      <c r="U53" s="78">
        <f>SUMPRODUCT(LTA!F53:AJ53,LTA!F$102:AJ$102,LTA!F$104:AJ$104)</f>
        <v>54.6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214.62</v>
      </c>
      <c r="AB53" s="117">
        <f>-STOA!O53</f>
        <v>0</v>
      </c>
      <c r="AC53">
        <f t="shared" si="0"/>
        <v>10.190814086463352</v>
      </c>
      <c r="AD53">
        <f t="shared" si="1"/>
        <v>1137.8118505558518</v>
      </c>
      <c r="AE53">
        <f>'IDT-1'!C53</f>
        <v>0</v>
      </c>
      <c r="AF53" s="26"/>
      <c r="AG53">
        <f t="shared" si="2"/>
        <v>1137.8118505558518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6.8558823529411761</v>
      </c>
      <c r="F54">
        <f>GT_Spot!Q54</f>
        <v>0</v>
      </c>
      <c r="G54">
        <f>PPCL_NG!Q54</f>
        <v>19.28</v>
      </c>
      <c r="H54">
        <f>PPCL_Spot!Q54</f>
        <v>5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583.09872193802187</v>
      </c>
      <c r="P54" s="77">
        <v>32.630000000000003</v>
      </c>
      <c r="Q54" s="77">
        <v>10.88</v>
      </c>
      <c r="R54" s="80">
        <v>26.3</v>
      </c>
      <c r="S54" s="80">
        <v>0</v>
      </c>
      <c r="T54" s="78">
        <f>SUMPRODUCT(LTA!F54:AJ54,LTA!F$101:AJ$101,LTA!F$104:AJ$104)</f>
        <v>152.91</v>
      </c>
      <c r="U54" s="78">
        <f>SUMPRODUCT(LTA!F54:AJ54,LTA!F$102:AJ$102,LTA!F$104:AJ$104)</f>
        <v>55.09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213.12</v>
      </c>
      <c r="AB54" s="117">
        <f>-STOA!O54</f>
        <v>0</v>
      </c>
      <c r="AC54">
        <f t="shared" si="0"/>
        <v>10.164744517760475</v>
      </c>
      <c r="AD54">
        <f t="shared" si="1"/>
        <v>1144.9198597732025</v>
      </c>
      <c r="AE54">
        <f>'IDT-1'!C54</f>
        <v>0</v>
      </c>
      <c r="AF54" s="26"/>
      <c r="AG54">
        <f t="shared" si="2"/>
        <v>1144.9198597732025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6.8558823529411761</v>
      </c>
      <c r="F55">
        <f>GT_Spot!Q55</f>
        <v>0</v>
      </c>
      <c r="G55">
        <f>PPCL_NG!Q55</f>
        <v>19.28</v>
      </c>
      <c r="H55">
        <f>PPCL_Spot!Q55</f>
        <v>4.83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585.5873025417186</v>
      </c>
      <c r="P55" s="77">
        <v>31.930000000000003</v>
      </c>
      <c r="Q55" s="77">
        <v>10.643333333333334</v>
      </c>
      <c r="R55" s="80">
        <v>26.3</v>
      </c>
      <c r="S55" s="80">
        <v>0</v>
      </c>
      <c r="T55" s="78">
        <f>SUMPRODUCT(LTA!F55:AJ55,LTA!F$101:AJ$101,LTA!F$104:AJ$104)</f>
        <v>147.21000000000004</v>
      </c>
      <c r="U55" s="78">
        <f>SUMPRODUCT(LTA!F55:AJ55,LTA!F$102:AJ$102,LTA!F$104:AJ$104)</f>
        <v>55.45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213.12</v>
      </c>
      <c r="AB55" s="117">
        <f>-STOA!O55</f>
        <v>0</v>
      </c>
      <c r="AC55">
        <f t="shared" si="0"/>
        <v>10.840163562181965</v>
      </c>
      <c r="AD55">
        <f t="shared" si="1"/>
        <v>1060.2863546658111</v>
      </c>
      <c r="AE55">
        <f>'IDT-1'!C55</f>
        <v>0</v>
      </c>
      <c r="AF55" s="26"/>
      <c r="AG55">
        <f t="shared" si="2"/>
        <v>1060.2863546658111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-80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6.8558823529411761</v>
      </c>
      <c r="F56">
        <f>GT_Spot!Q56</f>
        <v>0</v>
      </c>
      <c r="G56">
        <f>PPCL_NG!Q56</f>
        <v>19.28</v>
      </c>
      <c r="H56">
        <f>PPCL_Spot!Q56</f>
        <v>5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585.58605933426043</v>
      </c>
      <c r="P56" s="77">
        <v>31.930000000000003</v>
      </c>
      <c r="Q56" s="77">
        <v>10.643333333333334</v>
      </c>
      <c r="R56" s="80">
        <v>26.3</v>
      </c>
      <c r="S56" s="80">
        <v>0</v>
      </c>
      <c r="T56" s="78">
        <f>SUMPRODUCT(LTA!F56:AJ56,LTA!F$101:AJ$101,LTA!F$104:AJ$104)</f>
        <v>145.53</v>
      </c>
      <c r="U56" s="78">
        <f>SUMPRODUCT(LTA!F56:AJ56,LTA!F$102:AJ$102,LTA!F$104:AJ$104)</f>
        <v>55.88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213.12</v>
      </c>
      <c r="AB56" s="117">
        <f>-STOA!O56</f>
        <v>0</v>
      </c>
      <c r="AC56">
        <f t="shared" si="0"/>
        <v>10.830648621956332</v>
      </c>
      <c r="AD56">
        <f t="shared" si="1"/>
        <v>1059.2146263985785</v>
      </c>
      <c r="AE56">
        <f>'IDT-1'!C56</f>
        <v>0</v>
      </c>
      <c r="AF56" s="26"/>
      <c r="AG56">
        <f t="shared" si="2"/>
        <v>1059.2146263985785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6.8558823529411761</v>
      </c>
      <c r="F57">
        <f>GT_Spot!Q57</f>
        <v>0</v>
      </c>
      <c r="G57">
        <f>PPCL_NG!Q57</f>
        <v>19.28</v>
      </c>
      <c r="H57">
        <f>PPCL_Spot!Q57</f>
        <v>5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573.8194112312641</v>
      </c>
      <c r="P57" s="77">
        <v>31.150000000000002</v>
      </c>
      <c r="Q57" s="77">
        <v>10.41</v>
      </c>
      <c r="R57" s="80">
        <v>26.3</v>
      </c>
      <c r="S57" s="80">
        <v>0</v>
      </c>
      <c r="T57" s="78">
        <f>SUMPRODUCT(LTA!F57:AJ57,LTA!F$101:AJ$101,LTA!F$104:AJ$104)</f>
        <v>152.38999999999999</v>
      </c>
      <c r="U57" s="78">
        <f>SUMPRODUCT(LTA!F57:AJ57,LTA!F$102:AJ$102,LTA!F$104:AJ$104)</f>
        <v>56.24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213.12</v>
      </c>
      <c r="AB57" s="117">
        <f>-STOA!O57</f>
        <v>0</v>
      </c>
      <c r="AC57">
        <f t="shared" si="0"/>
        <v>10.737330147705656</v>
      </c>
      <c r="AD57">
        <f t="shared" si="1"/>
        <v>1058.7479634364995</v>
      </c>
      <c r="AE57">
        <f>'IDT-1'!C57</f>
        <v>0</v>
      </c>
      <c r="AF57" s="26"/>
      <c r="AG57">
        <f t="shared" si="2"/>
        <v>1058.7479634364995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-75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6.8558823529411761</v>
      </c>
      <c r="F58">
        <f>GT_Spot!Q58</f>
        <v>0</v>
      </c>
      <c r="G58">
        <f>PPCL_NG!Q58</f>
        <v>19.28</v>
      </c>
      <c r="H58">
        <f>PPCL_Spot!Q58</f>
        <v>5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573.82196644845533</v>
      </c>
      <c r="P58" s="77">
        <v>31.150000000000002</v>
      </c>
      <c r="Q58" s="77">
        <v>10.41</v>
      </c>
      <c r="R58" s="80">
        <v>26.3</v>
      </c>
      <c r="S58" s="80">
        <v>0</v>
      </c>
      <c r="T58" s="78">
        <f>SUMPRODUCT(LTA!F58:AJ58,LTA!F$101:AJ$101,LTA!F$104:AJ$104)</f>
        <v>152.74999999999997</v>
      </c>
      <c r="U58" s="78">
        <f>SUMPRODUCT(LTA!F58:AJ58,LTA!F$102:AJ$102,LTA!F$104:AJ$104)</f>
        <v>56.69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212.22</v>
      </c>
      <c r="AB58" s="117">
        <f>-STOA!O58</f>
        <v>0</v>
      </c>
      <c r="AC58">
        <f t="shared" si="0"/>
        <v>10.532363700606448</v>
      </c>
      <c r="AD58">
        <f t="shared" si="1"/>
        <v>1081.86548510079</v>
      </c>
      <c r="AE58">
        <f>'IDT-1'!C58</f>
        <v>0</v>
      </c>
      <c r="AF58" s="26"/>
      <c r="AG58">
        <f t="shared" si="2"/>
        <v>1081.86548510079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-52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6.8558823529411761</v>
      </c>
      <c r="F59">
        <f>GT_Spot!Q59</f>
        <v>0</v>
      </c>
      <c r="G59">
        <f>PPCL_NG!Q59</f>
        <v>19.28</v>
      </c>
      <c r="H59">
        <f>PPCL_Spot!Q59</f>
        <v>5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577.69420462905009</v>
      </c>
      <c r="P59" s="77">
        <v>32.887918090897585</v>
      </c>
      <c r="Q59" s="77">
        <v>10.88</v>
      </c>
      <c r="R59" s="80">
        <v>26.3</v>
      </c>
      <c r="S59" s="80">
        <v>0</v>
      </c>
      <c r="T59" s="78">
        <f>SUMPRODUCT(LTA!F59:AJ59,LTA!F$101:AJ$101,LTA!F$104:AJ$104)</f>
        <v>138.95999999999998</v>
      </c>
      <c r="U59" s="78">
        <f>SUMPRODUCT(LTA!F59:AJ59,LTA!F$102:AJ$102,LTA!F$104:AJ$104)</f>
        <v>55.1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212.22</v>
      </c>
      <c r="AB59" s="117">
        <f>-STOA!O59</f>
        <v>0</v>
      </c>
      <c r="AC59">
        <f t="shared" si="0"/>
        <v>10.166424995085325</v>
      </c>
      <c r="AD59">
        <f t="shared" si="1"/>
        <v>1104.9315800778031</v>
      </c>
      <c r="AE59">
        <f>'IDT-1'!C59</f>
        <v>0</v>
      </c>
      <c r="AF59" s="26"/>
      <c r="AG59">
        <f t="shared" si="2"/>
        <v>1104.9315800778031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6.8558823529411761</v>
      </c>
      <c r="F60">
        <f>GT_Spot!Q60</f>
        <v>0</v>
      </c>
      <c r="G60">
        <f>PPCL_NG!Q60</f>
        <v>19.28</v>
      </c>
      <c r="H60">
        <f>PPCL_Spot!Q60</f>
        <v>5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579.27640032433555</v>
      </c>
      <c r="P60" s="77">
        <v>70.680000000000007</v>
      </c>
      <c r="Q60" s="77">
        <v>10.817832966152615</v>
      </c>
      <c r="R60" s="80">
        <v>26.3</v>
      </c>
      <c r="S60" s="80">
        <v>0</v>
      </c>
      <c r="T60" s="78">
        <f>SUMPRODUCT(LTA!F60:AJ60,LTA!F$101:AJ$101,LTA!F$104:AJ$104)</f>
        <v>136.79</v>
      </c>
      <c r="U60" s="78">
        <f>SUMPRODUCT(LTA!F60:AJ60,LTA!F$102:AJ$102,LTA!F$104:AJ$104)</f>
        <v>55.44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211.02</v>
      </c>
      <c r="AB60" s="117">
        <f>-STOA!O60</f>
        <v>0</v>
      </c>
      <c r="AC60">
        <f t="shared" si="0"/>
        <v>10.704063480939013</v>
      </c>
      <c r="AD60">
        <f t="shared" si="1"/>
        <v>1135.3560521624902</v>
      </c>
      <c r="AE60">
        <f>'IDT-1'!C60</f>
        <v>0</v>
      </c>
      <c r="AF60" s="26"/>
      <c r="AG60">
        <f t="shared" si="2"/>
        <v>1135.3560521624902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9.68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6.8558823529411761</v>
      </c>
      <c r="F61">
        <f>GT_Spot!Q61</f>
        <v>0</v>
      </c>
      <c r="G61">
        <f>PPCL_NG!Q61</f>
        <v>19.28</v>
      </c>
      <c r="H61">
        <f>PPCL_Spot!Q61</f>
        <v>5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601.91502662644268</v>
      </c>
      <c r="P61" s="77">
        <v>66.12</v>
      </c>
      <c r="Q61" s="77">
        <v>10.580000000000002</v>
      </c>
      <c r="R61" s="80">
        <v>26.3</v>
      </c>
      <c r="S61" s="80">
        <v>0</v>
      </c>
      <c r="T61" s="78">
        <f>SUMPRODUCT(LTA!F61:AJ61,LTA!F$101:AJ$101,LTA!F$104:AJ$104)</f>
        <v>134.5</v>
      </c>
      <c r="U61" s="78">
        <f>SUMPRODUCT(LTA!F61:AJ61,LTA!F$102:AJ$102,LTA!F$104:AJ$104)</f>
        <v>55.74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210.12</v>
      </c>
      <c r="AB61" s="117">
        <f>-STOA!O61</f>
        <v>0</v>
      </c>
      <c r="AC61">
        <f t="shared" si="0"/>
        <v>10.439711999018579</v>
      </c>
      <c r="AD61">
        <f t="shared" si="1"/>
        <v>1175.8911969803653</v>
      </c>
      <c r="AE61">
        <f>'IDT-1'!C61</f>
        <v>0</v>
      </c>
      <c r="AF61" s="26"/>
      <c r="AG61">
        <f t="shared" si="2"/>
        <v>1175.8911969803653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6.9983833718244801</v>
      </c>
      <c r="F62">
        <f>GT_Spot!Q62</f>
        <v>0</v>
      </c>
      <c r="G62">
        <f>PPCL_NG!Q62</f>
        <v>19.28</v>
      </c>
      <c r="H62">
        <f>PPCL_Spot!Q62</f>
        <v>5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596.10303741619327</v>
      </c>
      <c r="P62" s="77">
        <v>66.12</v>
      </c>
      <c r="Q62" s="77">
        <v>10.580000000000002</v>
      </c>
      <c r="R62" s="80">
        <v>26.3</v>
      </c>
      <c r="S62" s="80">
        <v>0</v>
      </c>
      <c r="T62" s="78">
        <f>SUMPRODUCT(LTA!F62:AJ62,LTA!F$101:AJ$101,LTA!F$104:AJ$104)</f>
        <v>130.76</v>
      </c>
      <c r="U62" s="78">
        <f>SUMPRODUCT(LTA!F62:AJ62,LTA!F$102:AJ$102,LTA!F$104:AJ$104)</f>
        <v>69.84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208.62</v>
      </c>
      <c r="AB62" s="117">
        <f>-STOA!O62</f>
        <v>0</v>
      </c>
      <c r="AC62">
        <f t="shared" si="0"/>
        <v>10.467788502934555</v>
      </c>
      <c r="AD62">
        <f t="shared" si="1"/>
        <v>1179.053632285083</v>
      </c>
      <c r="AE62">
        <f>'IDT-1'!C62</f>
        <v>0</v>
      </c>
      <c r="AF62" s="26"/>
      <c r="AG62">
        <f t="shared" si="2"/>
        <v>1179.053632285083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6.9983833718244801</v>
      </c>
      <c r="F63">
        <f>GT_Spot!Q63</f>
        <v>0</v>
      </c>
      <c r="G63">
        <f>PPCL_NG!Q63</f>
        <v>19.28</v>
      </c>
      <c r="H63">
        <f>PPCL_Spot!Q63</f>
        <v>5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582.06444176103605</v>
      </c>
      <c r="P63" s="77">
        <v>56.109999999999992</v>
      </c>
      <c r="Q63" s="77">
        <v>14.81</v>
      </c>
      <c r="R63" s="80">
        <v>26.3</v>
      </c>
      <c r="S63" s="80">
        <v>0</v>
      </c>
      <c r="T63" s="78">
        <f>SUMPRODUCT(LTA!F63:AJ63,LTA!F$101:AJ$101,LTA!F$104:AJ$104)</f>
        <v>118.89999999999999</v>
      </c>
      <c r="U63" s="78">
        <f>SUMPRODUCT(LTA!F63:AJ63,LTA!F$102:AJ$102,LTA!F$104:AJ$104)</f>
        <v>56.34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208.02</v>
      </c>
      <c r="AB63" s="117">
        <f>-STOA!O63</f>
        <v>0</v>
      </c>
      <c r="AC63">
        <f t="shared" si="0"/>
        <v>10.192624861169172</v>
      </c>
      <c r="AD63">
        <f t="shared" si="1"/>
        <v>1148.0602002716912</v>
      </c>
      <c r="AE63">
        <f>'IDT-1'!C63</f>
        <v>0</v>
      </c>
      <c r="AF63" s="26"/>
      <c r="AG63">
        <f t="shared" si="2"/>
        <v>1148.0602002716912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14.51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6.9983833718244801</v>
      </c>
      <c r="F64">
        <f>GT_Spot!Q64</f>
        <v>0</v>
      </c>
      <c r="G64">
        <f>PPCL_NG!Q64</f>
        <v>19.28</v>
      </c>
      <c r="H64">
        <f>PPCL_Spot!Q64</f>
        <v>5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581.72519255412089</v>
      </c>
      <c r="P64" s="77">
        <v>56.109999999999992</v>
      </c>
      <c r="Q64" s="77">
        <v>14.81</v>
      </c>
      <c r="R64" s="80">
        <v>26.3</v>
      </c>
      <c r="S64" s="80">
        <v>0</v>
      </c>
      <c r="T64" s="78">
        <f>SUMPRODUCT(LTA!F64:AJ64,LTA!F$101:AJ$101,LTA!F$104:AJ$104)</f>
        <v>117.37</v>
      </c>
      <c r="U64" s="78">
        <f>SUMPRODUCT(LTA!F64:AJ64,LTA!F$102:AJ$102,LTA!F$104:AJ$104)</f>
        <v>56.68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205.62</v>
      </c>
      <c r="AB64" s="117">
        <f>-STOA!O64</f>
        <v>0</v>
      </c>
      <c r="AC64">
        <f t="shared" si="0"/>
        <v>10.24323146814832</v>
      </c>
      <c r="AD64">
        <f t="shared" si="1"/>
        <v>1153.7603444577971</v>
      </c>
      <c r="AE64">
        <f>'IDT-1'!C64</f>
        <v>0</v>
      </c>
      <c r="AF64" s="26"/>
      <c r="AG64">
        <f t="shared" si="2"/>
        <v>1153.7603444577971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24.19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6.9983833718244801</v>
      </c>
      <c r="F65">
        <f>GT_Spot!Q65</f>
        <v>0</v>
      </c>
      <c r="G65">
        <f>PPCL_NG!Q65</f>
        <v>19.28</v>
      </c>
      <c r="H65">
        <f>PPCL_Spot!Q65</f>
        <v>5</v>
      </c>
      <c r="I65">
        <f>Bawana_NG!Q65</f>
        <v>39.999999999999993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581.52111949919401</v>
      </c>
      <c r="P65" s="77">
        <v>31.95</v>
      </c>
      <c r="Q65" s="77">
        <v>14.81</v>
      </c>
      <c r="R65" s="80">
        <v>26.3</v>
      </c>
      <c r="S65" s="80">
        <v>0</v>
      </c>
      <c r="T65" s="78">
        <f>SUMPRODUCT(LTA!F65:AJ65,LTA!F$101:AJ$101,LTA!F$104:AJ$104)</f>
        <v>113.03</v>
      </c>
      <c r="U65" s="78">
        <f>SUMPRODUCT(LTA!F65:AJ65,LTA!F$102:AJ$102,LTA!F$104:AJ$104)</f>
        <v>56.85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205.62</v>
      </c>
      <c r="AB65" s="117">
        <f>-STOA!O65</f>
        <v>0</v>
      </c>
      <c r="AC65">
        <f t="shared" si="0"/>
        <v>10.229641068364236</v>
      </c>
      <c r="AD65">
        <f t="shared" si="1"/>
        <v>1097.9898618026539</v>
      </c>
      <c r="AE65">
        <f>'IDT-1'!C65</f>
        <v>0</v>
      </c>
      <c r="AF65" s="26"/>
      <c r="AG65">
        <f t="shared" si="2"/>
        <v>1097.9898618026539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-27</v>
      </c>
      <c r="AM65" s="75">
        <f>RTM_PXI!I65</f>
        <v>0</v>
      </c>
      <c r="AN65" s="75">
        <f>RTM_PXI!O65</f>
        <v>0</v>
      </c>
      <c r="AO65" s="192">
        <f>GDAM_IEX!I65</f>
        <v>33.86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6.9983833718244801</v>
      </c>
      <c r="F66">
        <f>GT_Spot!Q66</f>
        <v>0</v>
      </c>
      <c r="G66">
        <f>PPCL_NG!Q66</f>
        <v>19.28</v>
      </c>
      <c r="H66">
        <f>PPCL_Spot!Q66</f>
        <v>5</v>
      </c>
      <c r="I66">
        <f>Bawana_NG!Q66</f>
        <v>39.999999999999993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582.07038599901182</v>
      </c>
      <c r="P66" s="77">
        <v>31.95</v>
      </c>
      <c r="Q66" s="77">
        <v>14.81</v>
      </c>
      <c r="R66" s="80">
        <v>26.3</v>
      </c>
      <c r="S66" s="80">
        <v>0</v>
      </c>
      <c r="T66" s="78">
        <f>SUMPRODUCT(LTA!F66:AJ66,LTA!F$101:AJ$101,LTA!F$104:AJ$104)</f>
        <v>106.03</v>
      </c>
      <c r="U66" s="78">
        <f>SUMPRODUCT(LTA!F66:AJ66,LTA!F$102:AJ$102,LTA!F$104:AJ$104)</f>
        <v>56.99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204.12</v>
      </c>
      <c r="AB66" s="117">
        <f>-STOA!O66</f>
        <v>0</v>
      </c>
      <c r="AC66">
        <f t="shared" si="0"/>
        <v>9.8786931704633592</v>
      </c>
      <c r="AD66">
        <f t="shared" si="1"/>
        <v>1112.7000762003729</v>
      </c>
      <c r="AE66">
        <f>'IDT-1'!C66</f>
        <v>0</v>
      </c>
      <c r="AF66" s="26"/>
      <c r="AG66">
        <f t="shared" si="2"/>
        <v>1112.7000762003729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29.03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6.9983833718244801</v>
      </c>
      <c r="F67">
        <f>GT_Spot!Q67</f>
        <v>0</v>
      </c>
      <c r="G67">
        <f>PPCL_NG!Q67</f>
        <v>19.28</v>
      </c>
      <c r="H67">
        <f>PPCL_Spot!Q67</f>
        <v>5</v>
      </c>
      <c r="I67">
        <f>Bawana_NG!Q67</f>
        <v>40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582.42250619235858</v>
      </c>
      <c r="P67" s="77">
        <v>31.95</v>
      </c>
      <c r="Q67" s="77">
        <v>14.81</v>
      </c>
      <c r="R67" s="80">
        <v>23.93</v>
      </c>
      <c r="S67" s="80">
        <v>0</v>
      </c>
      <c r="T67" s="78">
        <f>SUMPRODUCT(LTA!F67:AJ67,LTA!F$101:AJ$101,LTA!F$104:AJ$104)</f>
        <v>99.210000000000008</v>
      </c>
      <c r="U67" s="78">
        <f>SUMPRODUCT(LTA!F67:AJ67,LTA!F$102:AJ$102,LTA!F$104:AJ$104)</f>
        <v>57.09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202.62</v>
      </c>
      <c r="AB67" s="117">
        <f>-STOA!O67</f>
        <v>0</v>
      </c>
      <c r="AC67">
        <f t="shared" si="0"/>
        <v>10.319400841885553</v>
      </c>
      <c r="AD67">
        <f t="shared" si="1"/>
        <v>1051.8514887222975</v>
      </c>
      <c r="AE67">
        <f>'IDT-1'!C67</f>
        <v>0</v>
      </c>
      <c r="AF67" s="26"/>
      <c r="AG67">
        <f t="shared" si="2"/>
        <v>1051.8514887222975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-55</v>
      </c>
      <c r="AM67" s="75">
        <f>RTM_PXI!I67</f>
        <v>0</v>
      </c>
      <c r="AN67" s="75">
        <f>RTM_PXI!O67</f>
        <v>0</v>
      </c>
      <c r="AO67" s="192">
        <f>GDAM_IEX!I67</f>
        <v>33.86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6.9983833718244801</v>
      </c>
      <c r="F68">
        <f>GT_Spot!Q68</f>
        <v>0</v>
      </c>
      <c r="G68">
        <f>PPCL_NG!Q68</f>
        <v>19.28</v>
      </c>
      <c r="H68">
        <f>PPCL_Spot!Q68</f>
        <v>5</v>
      </c>
      <c r="I68">
        <f>Bawana_NG!Q68</f>
        <v>40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584.97241043179088</v>
      </c>
      <c r="P68" s="77">
        <v>31.95</v>
      </c>
      <c r="Q68" s="77">
        <v>14.81</v>
      </c>
      <c r="R68" s="80">
        <v>22.89</v>
      </c>
      <c r="S68" s="80">
        <v>0</v>
      </c>
      <c r="T68" s="78">
        <f>SUMPRODUCT(LTA!F68:AJ68,LTA!F$101:AJ$101,LTA!F$104:AJ$104)</f>
        <v>91.34</v>
      </c>
      <c r="U68" s="78">
        <f>SUMPRODUCT(LTA!F68:AJ68,LTA!F$102:AJ$102,LTA!F$104:AJ$104)</f>
        <v>54.69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202.62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9.9068297909601117</v>
      </c>
      <c r="AD68">
        <f t="shared" ref="AD68:AD98" si="4">SUM(B68:AB68,AI68:AR68)-AC68</f>
        <v>1071.6739640126552</v>
      </c>
      <c r="AE68">
        <f>'IDT-1'!C68</f>
        <v>0</v>
      </c>
      <c r="AF68" s="26"/>
      <c r="AG68">
        <f t="shared" ref="AG68:AG98" si="5">SUM(AD68:AF68)</f>
        <v>1071.6739640126552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-22</v>
      </c>
      <c r="AM68" s="75">
        <f>RTM_PXI!I68</f>
        <v>0</v>
      </c>
      <c r="AN68" s="75">
        <f>RTM_PXI!O68</f>
        <v>0</v>
      </c>
      <c r="AO68" s="192">
        <f>GDAM_IEX!I68</f>
        <v>29.03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6.9983833718244801</v>
      </c>
      <c r="F69">
        <f>GT_Spot!Q69</f>
        <v>0</v>
      </c>
      <c r="G69">
        <f>PPCL_NG!Q69</f>
        <v>19.28</v>
      </c>
      <c r="H69">
        <f>PPCL_Spot!Q69</f>
        <v>5</v>
      </c>
      <c r="I69">
        <f>Bawana_NG!Q69</f>
        <v>40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580.88754509654427</v>
      </c>
      <c r="P69" s="77">
        <v>38.78</v>
      </c>
      <c r="Q69" s="77">
        <v>14.99</v>
      </c>
      <c r="R69" s="80">
        <v>22.55</v>
      </c>
      <c r="S69" s="80">
        <v>0</v>
      </c>
      <c r="T69" s="78">
        <f>SUMPRODUCT(LTA!F69:AJ69,LTA!F$101:AJ$101,LTA!F$104:AJ$104)</f>
        <v>90.12</v>
      </c>
      <c r="U69" s="78">
        <f>SUMPRODUCT(LTA!F69:AJ69,LTA!F$102:AJ$102,LTA!F$104:AJ$104)</f>
        <v>54.77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201.12</v>
      </c>
      <c r="AB69" s="117">
        <f>-STOA!O69</f>
        <v>0</v>
      </c>
      <c r="AC69">
        <f t="shared" si="3"/>
        <v>9.9170237411431152</v>
      </c>
      <c r="AD69">
        <f t="shared" si="4"/>
        <v>1060.7689047272256</v>
      </c>
      <c r="AE69">
        <f>'IDT-1'!C69</f>
        <v>0</v>
      </c>
      <c r="AF69" s="26"/>
      <c r="AG69">
        <f t="shared" si="5"/>
        <v>1060.7689047272256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-28</v>
      </c>
      <c r="AM69" s="75">
        <f>RTM_PXI!I69</f>
        <v>0</v>
      </c>
      <c r="AN69" s="75">
        <f>RTM_PXI!O69</f>
        <v>0</v>
      </c>
      <c r="AO69" s="192">
        <f>GDAM_IEX!I69</f>
        <v>24.19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6.9983833718244801</v>
      </c>
      <c r="F70">
        <f>GT_Spot!Q70</f>
        <v>0</v>
      </c>
      <c r="G70">
        <f>PPCL_NG!Q70</f>
        <v>19.28</v>
      </c>
      <c r="H70">
        <f>PPCL_Spot!Q70</f>
        <v>5</v>
      </c>
      <c r="I70">
        <f>Bawana_NG!Q70</f>
        <v>40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580.86766833483239</v>
      </c>
      <c r="P70" s="77">
        <v>38.78</v>
      </c>
      <c r="Q70" s="77">
        <v>14.99</v>
      </c>
      <c r="R70" s="80">
        <v>22.217104885993486</v>
      </c>
      <c r="S70" s="80">
        <v>0</v>
      </c>
      <c r="T70" s="78">
        <f>SUMPRODUCT(LTA!F70:AJ70,LTA!F$101:AJ$101,LTA!F$104:AJ$104)</f>
        <v>80.59</v>
      </c>
      <c r="U70" s="78">
        <f>SUMPRODUCT(LTA!F70:AJ70,LTA!F$102:AJ$102,LTA!F$104:AJ$104)</f>
        <v>55.2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201.12</v>
      </c>
      <c r="AB70" s="117">
        <f>-STOA!O70</f>
        <v>0</v>
      </c>
      <c r="AC70">
        <f t="shared" si="3"/>
        <v>9.7202223284592311</v>
      </c>
      <c r="AD70">
        <f t="shared" si="4"/>
        <v>1054.6729342641913</v>
      </c>
      <c r="AE70">
        <f>'IDT-1'!C70</f>
        <v>0</v>
      </c>
      <c r="AF70" s="26"/>
      <c r="AG70">
        <f t="shared" si="5"/>
        <v>1054.6729342641913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-20</v>
      </c>
      <c r="AM70" s="75">
        <f>RTM_PXI!I70</f>
        <v>0</v>
      </c>
      <c r="AN70" s="75">
        <f>RTM_PXI!O70</f>
        <v>0</v>
      </c>
      <c r="AO70" s="192">
        <f>GDAM_IEX!I70</f>
        <v>19.350000000000001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6.9983833718244801</v>
      </c>
      <c r="F71">
        <f>GT_Spot!Q71</f>
        <v>0</v>
      </c>
      <c r="G71">
        <f>PPCL_NG!Q71</f>
        <v>19.28</v>
      </c>
      <c r="H71">
        <f>PPCL_Spot!Q71</f>
        <v>5</v>
      </c>
      <c r="I71">
        <f>Bawana_NG!Q71</f>
        <v>40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577.14811906443015</v>
      </c>
      <c r="P71" s="77">
        <v>31.91</v>
      </c>
      <c r="Q71" s="77">
        <v>14.99</v>
      </c>
      <c r="R71" s="80">
        <v>21.83</v>
      </c>
      <c r="S71" s="80">
        <v>0</v>
      </c>
      <c r="T71" s="78">
        <f>SUMPRODUCT(LTA!F71:AJ71,LTA!F$101:AJ$101,LTA!F$104:AJ$104)</f>
        <v>72.789999999999992</v>
      </c>
      <c r="U71" s="78">
        <f>SUMPRODUCT(LTA!F71:AJ71,LTA!F$102:AJ$102,LTA!F$104:AJ$104)</f>
        <v>55.57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199.62</v>
      </c>
      <c r="AB71" s="117">
        <f>-STOA!O71</f>
        <v>0</v>
      </c>
      <c r="AC71">
        <f t="shared" si="3"/>
        <v>9.5803532214390419</v>
      </c>
      <c r="AD71">
        <f t="shared" si="4"/>
        <v>1079.0961492148156</v>
      </c>
      <c r="AE71">
        <f>'IDT-1'!C71</f>
        <v>0</v>
      </c>
      <c r="AF71" s="26"/>
      <c r="AG71">
        <f t="shared" si="5"/>
        <v>1079.0961492148156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43.54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16.621210374639766</v>
      </c>
      <c r="F72">
        <f>GT_Spot!Q72</f>
        <v>0</v>
      </c>
      <c r="G72">
        <f>PPCL_NG!Q72</f>
        <v>19.28</v>
      </c>
      <c r="H72">
        <f>PPCL_Spot!Q72</f>
        <v>16.144792002579813</v>
      </c>
      <c r="I72">
        <f>Bawana_NG!Q72</f>
        <v>40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581.81720615605229</v>
      </c>
      <c r="P72" s="77">
        <v>31.91</v>
      </c>
      <c r="Q72" s="77">
        <v>14.99</v>
      </c>
      <c r="R72" s="80">
        <v>16.93</v>
      </c>
      <c r="S72" s="80">
        <v>0</v>
      </c>
      <c r="T72" s="78">
        <f>SUMPRODUCT(LTA!F72:AJ72,LTA!F$101:AJ$101,LTA!F$104:AJ$104)</f>
        <v>63.149999999999991</v>
      </c>
      <c r="U72" s="78">
        <f>SUMPRODUCT(LTA!F72:AJ72,LTA!F$102:AJ$102,LTA!F$104:AJ$104)</f>
        <v>55.88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198.12</v>
      </c>
      <c r="AB72" s="117">
        <f>-STOA!O72</f>
        <v>0</v>
      </c>
      <c r="AC72">
        <f t="shared" si="3"/>
        <v>9.7509562350927936</v>
      </c>
      <c r="AD72">
        <f t="shared" si="4"/>
        <v>1098.3122522981789</v>
      </c>
      <c r="AE72">
        <f>'IDT-1'!C72</f>
        <v>0</v>
      </c>
      <c r="AF72" s="26"/>
      <c r="AG72">
        <f t="shared" si="5"/>
        <v>1098.3122522981789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53.22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16.621210374639766</v>
      </c>
      <c r="F73">
        <f>GT_Spot!Q73</f>
        <v>0</v>
      </c>
      <c r="G73">
        <f>PPCL_NG!Q73</f>
        <v>19.28</v>
      </c>
      <c r="H73">
        <f>PPCL_Spot!Q73</f>
        <v>15.500000000000002</v>
      </c>
      <c r="I73">
        <f>Bawana_NG!Q73</f>
        <v>40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581.59731521201547</v>
      </c>
      <c r="P73" s="77">
        <v>31.91</v>
      </c>
      <c r="Q73" s="77">
        <v>14.99</v>
      </c>
      <c r="R73" s="80">
        <v>11.57</v>
      </c>
      <c r="S73" s="80">
        <v>0</v>
      </c>
      <c r="T73" s="78">
        <f>SUMPRODUCT(LTA!F73:AJ73,LTA!F$101:AJ$101,LTA!F$104:AJ$104)</f>
        <v>46.56</v>
      </c>
      <c r="U73" s="78">
        <f>SUMPRODUCT(LTA!F73:AJ73,LTA!F$102:AJ$102,LTA!F$104:AJ$104)</f>
        <v>56.18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198.12</v>
      </c>
      <c r="AB73" s="117">
        <f>-STOA!O73</f>
        <v>0</v>
      </c>
      <c r="AC73">
        <f t="shared" si="3"/>
        <v>9.5953310251625652</v>
      </c>
      <c r="AD73">
        <f t="shared" si="4"/>
        <v>1080.7831945614926</v>
      </c>
      <c r="AE73">
        <f>'IDT-1'!C73</f>
        <v>0</v>
      </c>
      <c r="AF73" s="26"/>
      <c r="AG73">
        <f t="shared" si="5"/>
        <v>1080.7831945614926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58.05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17.473399999999998</v>
      </c>
      <c r="F74">
        <f>GT_Spot!Q74</f>
        <v>0</v>
      </c>
      <c r="G74">
        <f>PPCL_NG!Q74</f>
        <v>19.28</v>
      </c>
      <c r="H74">
        <f>PPCL_Spot!Q74</f>
        <v>16.144792002579813</v>
      </c>
      <c r="I74">
        <f>Bawana_NG!Q74</f>
        <v>40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594.43756854799653</v>
      </c>
      <c r="P74" s="77">
        <v>31.89</v>
      </c>
      <c r="Q74" s="77">
        <v>14.99</v>
      </c>
      <c r="R74" s="80">
        <v>7.07</v>
      </c>
      <c r="S74" s="80">
        <v>0</v>
      </c>
      <c r="T74" s="78">
        <f>SUMPRODUCT(LTA!F74:AJ74,LTA!F$101:AJ$101,LTA!F$104:AJ$104)</f>
        <v>37.9</v>
      </c>
      <c r="U74" s="78">
        <f>SUMPRODUCT(LTA!F74:AJ74,LTA!F$102:AJ$102,LTA!F$104:AJ$104)</f>
        <v>56.53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196.62</v>
      </c>
      <c r="AB74" s="117">
        <f>-STOA!O74</f>
        <v>0</v>
      </c>
      <c r="AC74">
        <f t="shared" si="3"/>
        <v>9.5953946928450708</v>
      </c>
      <c r="AD74">
        <f t="shared" si="4"/>
        <v>1080.7903658577311</v>
      </c>
      <c r="AE74">
        <f>'IDT-1'!C74</f>
        <v>0</v>
      </c>
      <c r="AF74" s="26"/>
      <c r="AG74">
        <f t="shared" si="5"/>
        <v>1080.7903658577311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58.05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7.2715935334872981</v>
      </c>
      <c r="F75">
        <f>GT_Spot!Q75</f>
        <v>0</v>
      </c>
      <c r="G75">
        <f>PPCL_NG!Q75</f>
        <v>19.28</v>
      </c>
      <c r="H75">
        <f>PPCL_Spot!Q75</f>
        <v>5.79</v>
      </c>
      <c r="I75">
        <f>Bawana_NG!Q75</f>
        <v>40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596.16342461695149</v>
      </c>
      <c r="P75" s="77">
        <v>31.89</v>
      </c>
      <c r="Q75" s="77">
        <v>14.99</v>
      </c>
      <c r="R75" s="80">
        <v>0</v>
      </c>
      <c r="S75" s="80">
        <v>0</v>
      </c>
      <c r="T75" s="78">
        <f>SUMPRODUCT(LTA!F75:AJ75,LTA!F$101:AJ$101,LTA!F$104:AJ$104)</f>
        <v>29.799999999999997</v>
      </c>
      <c r="U75" s="78">
        <f>SUMPRODUCT(LTA!F75:AJ75,LTA!F$102:AJ$102,LTA!F$104:AJ$104)</f>
        <v>56.66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195.12</v>
      </c>
      <c r="AB75" s="117">
        <f>-STOA!O75</f>
        <v>0</v>
      </c>
      <c r="AC75">
        <f t="shared" si="3"/>
        <v>9.3267241597238613</v>
      </c>
      <c r="AD75">
        <f t="shared" si="4"/>
        <v>1050.5282939907149</v>
      </c>
      <c r="AE75">
        <f>'IDT-1'!C75</f>
        <v>0</v>
      </c>
      <c r="AF75" s="26"/>
      <c r="AG75">
        <f t="shared" si="5"/>
        <v>1050.5282939907149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62.89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7.2715935334872981</v>
      </c>
      <c r="F76">
        <f>GT_Spot!Q76</f>
        <v>0</v>
      </c>
      <c r="G76">
        <f>PPCL_NG!Q76</f>
        <v>19.28</v>
      </c>
      <c r="H76">
        <f>PPCL_Spot!Q76</f>
        <v>5.79</v>
      </c>
      <c r="I76">
        <f>Bawana_NG!Q76</f>
        <v>40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596.15247066397637</v>
      </c>
      <c r="P76" s="77">
        <v>31.89</v>
      </c>
      <c r="Q76" s="77">
        <v>14.99</v>
      </c>
      <c r="R76" s="80">
        <v>0</v>
      </c>
      <c r="S76" s="80">
        <v>0</v>
      </c>
      <c r="T76" s="78">
        <f>SUMPRODUCT(LTA!F76:AJ76,LTA!F$101:AJ$101,LTA!F$104:AJ$104)</f>
        <v>21.96</v>
      </c>
      <c r="U76" s="78">
        <f>SUMPRODUCT(LTA!F76:AJ76,LTA!F$102:AJ$102,LTA!F$104:AJ$104)</f>
        <v>53.56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193.62</v>
      </c>
      <c r="AB76" s="117">
        <f>-STOA!O76</f>
        <v>0</v>
      </c>
      <c r="AC76">
        <f t="shared" si="3"/>
        <v>9.3022517649376812</v>
      </c>
      <c r="AD76">
        <f t="shared" si="4"/>
        <v>1047.7718124325261</v>
      </c>
      <c r="AE76">
        <f>'IDT-1'!C76</f>
        <v>0</v>
      </c>
      <c r="AF76" s="26"/>
      <c r="AG76">
        <f t="shared" si="5"/>
        <v>1047.7718124325261</v>
      </c>
      <c r="AI76" s="75">
        <f>PXIL!I76</f>
        <v>0</v>
      </c>
      <c r="AJ76" s="75">
        <f>PXIL!O76</f>
        <v>0</v>
      </c>
      <c r="AK76" s="75">
        <f>RTM_IEX!I76</f>
        <v>9.68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62.88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7.2715935334872981</v>
      </c>
      <c r="F77">
        <f>GT_Spot!Q77</f>
        <v>0</v>
      </c>
      <c r="G77">
        <f>PPCL_NG!Q77</f>
        <v>19.28</v>
      </c>
      <c r="H77">
        <f>PPCL_Spot!Q77</f>
        <v>5.79</v>
      </c>
      <c r="I77">
        <f>Bawana_NG!Q77</f>
        <v>40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609.99235923033041</v>
      </c>
      <c r="P77" s="77">
        <v>31.89</v>
      </c>
      <c r="Q77" s="77">
        <v>11.04</v>
      </c>
      <c r="R77" s="80">
        <v>0</v>
      </c>
      <c r="S77" s="80">
        <v>0</v>
      </c>
      <c r="T77" s="78">
        <f>SUMPRODUCT(LTA!F77:AJ77,LTA!F$101:AJ$101,LTA!F$104:AJ$104)</f>
        <v>14.93</v>
      </c>
      <c r="U77" s="78">
        <f>SUMPRODUCT(LTA!F77:AJ77,LTA!F$102:AJ$102,LTA!F$104:AJ$104)</f>
        <v>53.57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192.12</v>
      </c>
      <c r="AB77" s="117">
        <f>-STOA!O77</f>
        <v>0</v>
      </c>
      <c r="AC77">
        <f t="shared" si="3"/>
        <v>9.1866187843215954</v>
      </c>
      <c r="AD77">
        <f t="shared" si="4"/>
        <v>1034.747333979496</v>
      </c>
      <c r="AE77">
        <f>'IDT-1'!C77</f>
        <v>0</v>
      </c>
      <c r="AF77" s="26"/>
      <c r="AG77">
        <f t="shared" si="5"/>
        <v>1034.747333979496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58.05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7.2715935334872981</v>
      </c>
      <c r="F78">
        <f>GT_Spot!Q78</f>
        <v>0</v>
      </c>
      <c r="G78">
        <f>PPCL_NG!Q78</f>
        <v>19.28</v>
      </c>
      <c r="H78">
        <f>PPCL_Spot!Q78</f>
        <v>5.79</v>
      </c>
      <c r="I78">
        <f>Bawana_NG!Q78</f>
        <v>40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609.99235923033041</v>
      </c>
      <c r="P78" s="77">
        <v>31.89</v>
      </c>
      <c r="Q78" s="77">
        <v>11.04</v>
      </c>
      <c r="R78" s="80">
        <v>0</v>
      </c>
      <c r="S78" s="80">
        <v>0</v>
      </c>
      <c r="T78" s="78">
        <f>SUMPRODUCT(LTA!F78:AJ78,LTA!F$101:AJ$101,LTA!F$104:AJ$104)</f>
        <v>10.32</v>
      </c>
      <c r="U78" s="78">
        <f>SUMPRODUCT(LTA!F78:AJ78,LTA!F$102:AJ$102,LTA!F$104:AJ$104)</f>
        <v>53.49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190.62</v>
      </c>
      <c r="AB78" s="117">
        <f>-STOA!O78</f>
        <v>0</v>
      </c>
      <c r="AC78">
        <f t="shared" si="3"/>
        <v>9.0044587843215975</v>
      </c>
      <c r="AD78">
        <f t="shared" si="4"/>
        <v>1014.2294939794961</v>
      </c>
      <c r="AE78">
        <f>'IDT-1'!C78</f>
        <v>8.1170000000000009</v>
      </c>
      <c r="AF78" s="26"/>
      <c r="AG78">
        <f t="shared" si="5"/>
        <v>1022.346493979496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43.54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7.2715935334872981</v>
      </c>
      <c r="F79">
        <f>GT_Spot!Q79</f>
        <v>0</v>
      </c>
      <c r="G79">
        <f>PPCL_NG!Q79</f>
        <v>19.28</v>
      </c>
      <c r="H79">
        <f>PPCL_Spot!Q79</f>
        <v>5.79</v>
      </c>
      <c r="I79">
        <f>Bawana_NG!Q79</f>
        <v>38.299999999999997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614.09294499995281</v>
      </c>
      <c r="P79" s="77">
        <v>31.89</v>
      </c>
      <c r="Q79" s="77">
        <v>11.04</v>
      </c>
      <c r="R79" s="80">
        <v>0</v>
      </c>
      <c r="S79" s="80">
        <v>0</v>
      </c>
      <c r="T79" s="78">
        <f>SUMPRODUCT(LTA!F79:AJ79,LTA!F$101:AJ$101,LTA!F$104:AJ$104)</f>
        <v>6.53</v>
      </c>
      <c r="U79" s="78">
        <f>SUMPRODUCT(LTA!F79:AJ79,LTA!F$102:AJ$102,LTA!F$104:AJ$104)</f>
        <v>53.620000000000005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189.72</v>
      </c>
      <c r="AB79" s="117">
        <f>-STOA!O79</f>
        <v>0</v>
      </c>
      <c r="AC79">
        <f t="shared" si="3"/>
        <v>8.894199939094273</v>
      </c>
      <c r="AD79">
        <f t="shared" si="4"/>
        <v>1001.8103385943457</v>
      </c>
      <c r="AE79">
        <f>'IDT-1'!C79</f>
        <v>37.966000000000001</v>
      </c>
      <c r="AF79" s="26"/>
      <c r="AG79">
        <f t="shared" si="5"/>
        <v>1039.7763385943456</v>
      </c>
      <c r="AI79" s="75">
        <f>PXIL!I79</f>
        <v>0</v>
      </c>
      <c r="AJ79" s="75">
        <f>PXIL!O79</f>
        <v>0</v>
      </c>
      <c r="AK79" s="75">
        <f>RTM_IEX!I79</f>
        <v>33.17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7.2715935334872981</v>
      </c>
      <c r="F80">
        <f>GT_Spot!Q80</f>
        <v>0</v>
      </c>
      <c r="G80">
        <f>PPCL_NG!Q80</f>
        <v>19.28</v>
      </c>
      <c r="H80">
        <f>PPCL_Spot!Q80</f>
        <v>5.79</v>
      </c>
      <c r="I80">
        <f>Bawana_NG!Q80</f>
        <v>38.299999999999997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614.11748055574378</v>
      </c>
      <c r="P80" s="77">
        <v>31.89</v>
      </c>
      <c r="Q80" s="77">
        <v>11.04</v>
      </c>
      <c r="R80" s="80">
        <v>0</v>
      </c>
      <c r="S80" s="80">
        <v>0</v>
      </c>
      <c r="T80" s="78">
        <f>SUMPRODUCT(LTA!F80:AJ80,LTA!F$101:AJ$101,LTA!F$104:AJ$104)</f>
        <v>5.49</v>
      </c>
      <c r="U80" s="78">
        <f>SUMPRODUCT(LTA!F80:AJ80,LTA!F$102:AJ$102,LTA!F$104:AJ$104)</f>
        <v>53.71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189.12</v>
      </c>
      <c r="AB80" s="117">
        <f>-STOA!O80</f>
        <v>0</v>
      </c>
      <c r="AC80">
        <f t="shared" si="3"/>
        <v>8.824455851985233</v>
      </c>
      <c r="AD80">
        <f t="shared" si="4"/>
        <v>993.95461823724577</v>
      </c>
      <c r="AE80">
        <f>'IDT-1'!C80</f>
        <v>45</v>
      </c>
      <c r="AF80" s="26"/>
      <c r="AG80">
        <f t="shared" si="5"/>
        <v>1038.9546182372458</v>
      </c>
      <c r="AI80" s="75">
        <f>PXIL!I80</f>
        <v>0</v>
      </c>
      <c r="AJ80" s="75">
        <f>PXIL!O80</f>
        <v>0</v>
      </c>
      <c r="AK80" s="75">
        <f>RTM_IEX!I80</f>
        <v>26.77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17.62622857142857</v>
      </c>
      <c r="F81">
        <f>GT_Spot!Q81</f>
        <v>0</v>
      </c>
      <c r="G81">
        <f>PPCL_NG!Q81</f>
        <v>19.28</v>
      </c>
      <c r="H81">
        <f>PPCL_Spot!Q81</f>
        <v>18.75</v>
      </c>
      <c r="I81">
        <f>Bawana_NG!Q81</f>
        <v>40.000000000000007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612.15358634878908</v>
      </c>
      <c r="P81" s="77">
        <v>31</v>
      </c>
      <c r="Q81" s="77">
        <v>10.738490088570225</v>
      </c>
      <c r="R81" s="80">
        <v>0</v>
      </c>
      <c r="S81" s="80">
        <v>0</v>
      </c>
      <c r="T81" s="78">
        <f>SUMPRODUCT(LTA!F81:AJ81,LTA!F$101:AJ$101,LTA!F$104:AJ$104)</f>
        <v>5.04</v>
      </c>
      <c r="U81" s="78">
        <f>SUMPRODUCT(LTA!F81:AJ81,LTA!F$102:AJ$102,LTA!F$104:AJ$104)</f>
        <v>53.65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189.12</v>
      </c>
      <c r="AB81" s="117">
        <f>-STOA!O81</f>
        <v>0</v>
      </c>
      <c r="AC81">
        <f t="shared" si="3"/>
        <v>8.8952010840773337</v>
      </c>
      <c r="AD81">
        <f t="shared" si="4"/>
        <v>1001.9231039247104</v>
      </c>
      <c r="AE81">
        <f>'IDT-1'!C81</f>
        <v>55</v>
      </c>
      <c r="AF81" s="26"/>
      <c r="AG81">
        <f t="shared" si="5"/>
        <v>1056.9231039247104</v>
      </c>
      <c r="AI81" s="75">
        <f>PXIL!I81</f>
        <v>0</v>
      </c>
      <c r="AJ81" s="75">
        <f>PXIL!O81</f>
        <v>0</v>
      </c>
      <c r="AK81" s="75">
        <f>RTM_IEX!I81</f>
        <v>13.46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17.62622857142857</v>
      </c>
      <c r="F82">
        <f>GT_Spot!Q82</f>
        <v>0</v>
      </c>
      <c r="G82">
        <f>PPCL_NG!Q82</f>
        <v>19.28</v>
      </c>
      <c r="H82">
        <f>PPCL_Spot!Q82</f>
        <v>18.75</v>
      </c>
      <c r="I82">
        <f>Bawana_NG!Q82</f>
        <v>40.000000000000007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627.97345051029959</v>
      </c>
      <c r="P82" s="77">
        <v>31</v>
      </c>
      <c r="Q82" s="77">
        <v>10.738490088570225</v>
      </c>
      <c r="R82" s="80">
        <v>0</v>
      </c>
      <c r="S82" s="80">
        <v>0</v>
      </c>
      <c r="T82" s="78">
        <f>SUMPRODUCT(LTA!F82:AJ82,LTA!F$101:AJ$101,LTA!F$104:AJ$104)</f>
        <v>4.68</v>
      </c>
      <c r="U82" s="78">
        <f>SUMPRODUCT(LTA!F82:AJ82,LTA!F$102:AJ$102,LTA!F$104:AJ$104)</f>
        <v>53.53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189.12</v>
      </c>
      <c r="AB82" s="117">
        <f>-STOA!O82</f>
        <v>0</v>
      </c>
      <c r="AC82">
        <f t="shared" si="3"/>
        <v>8.9117438886986253</v>
      </c>
      <c r="AD82">
        <f t="shared" si="4"/>
        <v>1003.7864252815997</v>
      </c>
      <c r="AE82">
        <f>'IDT-1'!C82</f>
        <v>45</v>
      </c>
      <c r="AF82" s="26"/>
      <c r="AG82">
        <f t="shared" si="5"/>
        <v>1048.7864252815998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17.62622857142857</v>
      </c>
      <c r="F83">
        <f>GT_Spot!Q83</f>
        <v>0</v>
      </c>
      <c r="G83">
        <f>PPCL_NG!Q83</f>
        <v>19.28</v>
      </c>
      <c r="H83">
        <f>PPCL_Spot!Q83</f>
        <v>18.23</v>
      </c>
      <c r="I83">
        <f>Bawana_NG!Q83</f>
        <v>40.000000000000007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624.19249171682702</v>
      </c>
      <c r="P83" s="77">
        <v>31</v>
      </c>
      <c r="Q83" s="77">
        <v>10.738490088570225</v>
      </c>
      <c r="R83" s="80">
        <v>0</v>
      </c>
      <c r="S83" s="80">
        <v>0</v>
      </c>
      <c r="T83" s="78">
        <f>SUMPRODUCT(LTA!F83:AJ83,LTA!F$101:AJ$101,LTA!F$104:AJ$104)</f>
        <v>4.46</v>
      </c>
      <c r="U83" s="78">
        <f>SUMPRODUCT(LTA!F83:AJ83,LTA!F$102:AJ$102,LTA!F$104:AJ$104)</f>
        <v>53.68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189.12</v>
      </c>
      <c r="AB83" s="117">
        <f>-STOA!O83</f>
        <v>0</v>
      </c>
      <c r="AC83">
        <f t="shared" si="3"/>
        <v>9.1021674513160669</v>
      </c>
      <c r="AD83">
        <f t="shared" si="4"/>
        <v>1025.2350429255098</v>
      </c>
      <c r="AE83">
        <f>'IDT-1'!C83</f>
        <v>35</v>
      </c>
      <c r="AF83" s="26"/>
      <c r="AG83">
        <f t="shared" si="5"/>
        <v>1060.2350429255098</v>
      </c>
      <c r="AI83" s="75">
        <f>PXIL!I83</f>
        <v>0</v>
      </c>
      <c r="AJ83" s="75">
        <f>PXIL!O83</f>
        <v>0</v>
      </c>
      <c r="AK83" s="75">
        <f>RTM_IEX!I83</f>
        <v>26.01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7.2715935334872981</v>
      </c>
      <c r="F84">
        <f>GT_Spot!Q84</f>
        <v>0</v>
      </c>
      <c r="G84">
        <f>PPCL_NG!Q84</f>
        <v>19.28</v>
      </c>
      <c r="H84">
        <f>PPCL_Spot!Q84</f>
        <v>5.62</v>
      </c>
      <c r="I84">
        <f>Bawana_NG!Q84</f>
        <v>40.000000000000007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625.39408494268139</v>
      </c>
      <c r="P84" s="77">
        <v>31</v>
      </c>
      <c r="Q84" s="77">
        <v>10.738490088570225</v>
      </c>
      <c r="R84" s="80">
        <v>0</v>
      </c>
      <c r="S84" s="80">
        <v>0</v>
      </c>
      <c r="T84" s="78">
        <f>SUMPRODUCT(LTA!F84:AJ84,LTA!F$101:AJ$101,LTA!F$104:AJ$104)</f>
        <v>4.24</v>
      </c>
      <c r="U84" s="78">
        <f>SUMPRODUCT(LTA!F84:AJ84,LTA!F$102:AJ$102,LTA!F$104:AJ$104)</f>
        <v>53.77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189.12</v>
      </c>
      <c r="AB84" s="117">
        <f>-STOA!O84</f>
        <v>0</v>
      </c>
      <c r="AC84">
        <f t="shared" si="3"/>
        <v>8.9009726833697034</v>
      </c>
      <c r="AD84">
        <f t="shared" si="4"/>
        <v>1002.5731958813692</v>
      </c>
      <c r="AE84">
        <f>'IDT-1'!C84</f>
        <v>35</v>
      </c>
      <c r="AF84" s="26"/>
      <c r="AG84">
        <f t="shared" si="5"/>
        <v>1037.5731958813692</v>
      </c>
      <c r="AI84" s="75">
        <f>PXIL!I84</f>
        <v>0</v>
      </c>
      <c r="AJ84" s="75">
        <f>PXIL!O84</f>
        <v>0</v>
      </c>
      <c r="AK84" s="75">
        <f>RTM_IEX!I84</f>
        <v>25.04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7.2715935334872981</v>
      </c>
      <c r="F85">
        <f>GT_Spot!Q85</f>
        <v>0</v>
      </c>
      <c r="G85">
        <f>PPCL_NG!Q85</f>
        <v>19.28</v>
      </c>
      <c r="H85">
        <f>PPCL_Spot!Q85</f>
        <v>5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612.40007648925337</v>
      </c>
      <c r="P85" s="77">
        <v>68.38</v>
      </c>
      <c r="Q85" s="77">
        <v>9.68</v>
      </c>
      <c r="R85" s="80">
        <v>0</v>
      </c>
      <c r="S85" s="80">
        <v>0</v>
      </c>
      <c r="T85" s="78">
        <f>SUMPRODUCT(LTA!F85:AJ85,LTA!F$101:AJ$101,LTA!F$104:AJ$104)</f>
        <v>4.2699999999999996</v>
      </c>
      <c r="U85" s="78">
        <f>SUMPRODUCT(LTA!F85:AJ85,LTA!F$102:AJ$102,LTA!F$104:AJ$104)</f>
        <v>88.21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189.12</v>
      </c>
      <c r="AB85" s="117">
        <f>-STOA!O85</f>
        <v>0</v>
      </c>
      <c r="AC85">
        <f t="shared" si="3"/>
        <v>9.2710786962001173</v>
      </c>
      <c r="AD85">
        <f t="shared" si="4"/>
        <v>1044.2605913265404</v>
      </c>
      <c r="AE85">
        <f>'IDT-1'!C85</f>
        <v>30</v>
      </c>
      <c r="AF85" s="26"/>
      <c r="AG85">
        <f t="shared" si="5"/>
        <v>1074.2605913265404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7.2715935334872981</v>
      </c>
      <c r="F86">
        <f>GT_Spot!Q86</f>
        <v>0</v>
      </c>
      <c r="G86">
        <f>PPCL_NG!Q86</f>
        <v>19.28</v>
      </c>
      <c r="H86">
        <f>PPCL_Spot!Q86</f>
        <v>5.3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603.95357522125346</v>
      </c>
      <c r="P86" s="77">
        <v>68.38</v>
      </c>
      <c r="Q86" s="77">
        <v>9.68</v>
      </c>
      <c r="R86" s="80">
        <v>0</v>
      </c>
      <c r="S86" s="80">
        <v>0</v>
      </c>
      <c r="T86" s="78">
        <f>SUMPRODUCT(LTA!F86:AJ86,LTA!F$101:AJ$101,LTA!F$104:AJ$104)</f>
        <v>4.37</v>
      </c>
      <c r="U86" s="78">
        <f>SUMPRODUCT(LTA!F86:AJ86,LTA!F$102:AJ$102,LTA!F$104:AJ$104)</f>
        <v>88.44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189.12</v>
      </c>
      <c r="AB86" s="117">
        <f>-STOA!O86</f>
        <v>0</v>
      </c>
      <c r="AC86">
        <f t="shared" si="3"/>
        <v>9.2022934850417197</v>
      </c>
      <c r="AD86">
        <f t="shared" si="4"/>
        <v>1036.512875269699</v>
      </c>
      <c r="AE86">
        <f>'IDT-1'!C86</f>
        <v>40</v>
      </c>
      <c r="AF86" s="26"/>
      <c r="AG86">
        <f t="shared" si="5"/>
        <v>1076.512875269699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7.2715935334872981</v>
      </c>
      <c r="F87">
        <f>GT_Spot!Q87</f>
        <v>0</v>
      </c>
      <c r="G87">
        <f>PPCL_NG!Q87</f>
        <v>19.28</v>
      </c>
      <c r="H87">
        <f>PPCL_Spot!Q87</f>
        <v>5.62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648.92511771193676</v>
      </c>
      <c r="P87" s="77">
        <v>68.38</v>
      </c>
      <c r="Q87" s="77">
        <v>9.68</v>
      </c>
      <c r="R87" s="80">
        <v>0</v>
      </c>
      <c r="S87" s="80">
        <v>0</v>
      </c>
      <c r="T87" s="78">
        <f>SUMPRODUCT(LTA!F87:AJ87,LTA!F$101:AJ$101,LTA!F$104:AJ$104)</f>
        <v>10.95</v>
      </c>
      <c r="U87" s="78">
        <f>SUMPRODUCT(LTA!F87:AJ87,LTA!F$102:AJ$102,LTA!F$104:AJ$104)</f>
        <v>88.78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220.95</v>
      </c>
      <c r="AB87" s="117">
        <f>-STOA!O87</f>
        <v>0</v>
      </c>
      <c r="AC87">
        <f t="shared" si="3"/>
        <v>10.518937347902428</v>
      </c>
      <c r="AD87">
        <f t="shared" si="4"/>
        <v>1054.2377738975215</v>
      </c>
      <c r="AE87">
        <f>'IDT-1'!C87</f>
        <v>35</v>
      </c>
      <c r="AF87" s="26"/>
      <c r="AG87">
        <f t="shared" si="5"/>
        <v>1089.2377738975215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-65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7.2715935334872981</v>
      </c>
      <c r="F88">
        <f>GT_Spot!Q88</f>
        <v>0</v>
      </c>
      <c r="G88">
        <f>PPCL_NG!Q88</f>
        <v>19.28</v>
      </c>
      <c r="H88">
        <f>PPCL_Spot!Q88</f>
        <v>5.62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645.80710643495831</v>
      </c>
      <c r="P88" s="77">
        <v>68.38</v>
      </c>
      <c r="Q88" s="77">
        <v>9.68</v>
      </c>
      <c r="R88" s="80">
        <v>0</v>
      </c>
      <c r="S88" s="80">
        <v>0</v>
      </c>
      <c r="T88" s="78">
        <f>SUMPRODUCT(LTA!F88:AJ88,LTA!F$101:AJ$101,LTA!F$104:AJ$104)</f>
        <v>10.88</v>
      </c>
      <c r="U88" s="78">
        <f>SUMPRODUCT(LTA!F88:AJ88,LTA!F$102:AJ$102,LTA!F$104:AJ$104)</f>
        <v>96.06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220.95</v>
      </c>
      <c r="AB88" s="117">
        <f>-STOA!O88</f>
        <v>0</v>
      </c>
      <c r="AC88">
        <f t="shared" si="3"/>
        <v>10.421774935832087</v>
      </c>
      <c r="AD88">
        <f t="shared" si="4"/>
        <v>1073.4269250326136</v>
      </c>
      <c r="AE88">
        <f>'IDT-1'!C88</f>
        <v>45</v>
      </c>
      <c r="AF88" s="26"/>
      <c r="AG88">
        <f t="shared" si="5"/>
        <v>1118.4269250326136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7.2715935334872981</v>
      </c>
      <c r="F89">
        <f>GT_Spot!Q89</f>
        <v>0</v>
      </c>
      <c r="G89">
        <f>PPCL_NG!Q89</f>
        <v>19.28</v>
      </c>
      <c r="H89">
        <f>PPCL_Spot!Q89</f>
        <v>5.62</v>
      </c>
      <c r="I89">
        <f>Bawana_NG!Q89</f>
        <v>46.309999999999995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685.80149084038578</v>
      </c>
      <c r="P89" s="77">
        <v>68.38</v>
      </c>
      <c r="Q89" s="77">
        <v>20.4425394458939</v>
      </c>
      <c r="R89" s="80">
        <v>0</v>
      </c>
      <c r="S89" s="80">
        <v>0</v>
      </c>
      <c r="T89" s="78">
        <f>SUMPRODUCT(LTA!F89:AJ89,LTA!F$101:AJ$101,LTA!F$104:AJ$104)</f>
        <v>10.83</v>
      </c>
      <c r="U89" s="78">
        <f>SUMPRODUCT(LTA!F89:AJ89,LTA!F$102:AJ$102,LTA!F$104:AJ$104)</f>
        <v>95.84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220.95</v>
      </c>
      <c r="AB89" s="117">
        <f>-STOA!O89</f>
        <v>0</v>
      </c>
      <c r="AC89">
        <f t="shared" si="3"/>
        <v>11.722104617943248</v>
      </c>
      <c r="AD89">
        <f t="shared" si="4"/>
        <v>1019.0035192018237</v>
      </c>
      <c r="AE89">
        <f>'IDT-1'!C89</f>
        <v>55</v>
      </c>
      <c r="AF89" s="26"/>
      <c r="AG89">
        <f t="shared" si="5"/>
        <v>1074.0035192018236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-150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7.2715935334872981</v>
      </c>
      <c r="F90">
        <f>GT_Spot!Q90</f>
        <v>0</v>
      </c>
      <c r="G90">
        <f>PPCL_NG!Q90</f>
        <v>19.28</v>
      </c>
      <c r="H90">
        <f>PPCL_Spot!Q90</f>
        <v>5.62</v>
      </c>
      <c r="I90">
        <f>Bawana_NG!Q90</f>
        <v>46.309999999999995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685.80149084038578</v>
      </c>
      <c r="P90" s="77">
        <v>68.38</v>
      </c>
      <c r="Q90" s="77">
        <v>20.4425394458939</v>
      </c>
      <c r="R90" s="80">
        <v>0</v>
      </c>
      <c r="S90" s="80">
        <v>0</v>
      </c>
      <c r="T90" s="78">
        <f>SUMPRODUCT(LTA!F90:AJ90,LTA!F$101:AJ$101,LTA!F$104:AJ$104)</f>
        <v>10.82</v>
      </c>
      <c r="U90" s="78">
        <f>SUMPRODUCT(LTA!F90:AJ90,LTA!F$102:AJ$102,LTA!F$104:AJ$104)</f>
        <v>95.789999999999992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220.95</v>
      </c>
      <c r="AB90" s="117">
        <f>-STOA!O90</f>
        <v>0</v>
      </c>
      <c r="AC90">
        <f t="shared" si="3"/>
        <v>11.632795342721295</v>
      </c>
      <c r="AD90">
        <f t="shared" si="4"/>
        <v>1029.0328284770458</v>
      </c>
      <c r="AE90">
        <f>'IDT-1'!C90</f>
        <v>65</v>
      </c>
      <c r="AF90" s="26"/>
      <c r="AG90">
        <f t="shared" si="5"/>
        <v>1094.0328284770458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-140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7.2715935334872981</v>
      </c>
      <c r="F91">
        <f>GT_Spot!Q91</f>
        <v>0</v>
      </c>
      <c r="G91">
        <f>PPCL_NG!Q91</f>
        <v>19.28</v>
      </c>
      <c r="H91">
        <f>PPCL_Spot!Q91</f>
        <v>4.7413170325090306</v>
      </c>
      <c r="I91">
        <f>Bawana_NG!Q91</f>
        <v>46.8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688.16883111111576</v>
      </c>
      <c r="P91" s="77">
        <v>68.38</v>
      </c>
      <c r="Q91" s="77">
        <v>20.4425394458939</v>
      </c>
      <c r="R91" s="80">
        <v>0</v>
      </c>
      <c r="S91" s="80">
        <v>0</v>
      </c>
      <c r="T91" s="78">
        <f>SUMPRODUCT(LTA!F91:AJ91,LTA!F$101:AJ$101,LTA!F$104:AJ$104)</f>
        <v>11.08</v>
      </c>
      <c r="U91" s="78">
        <f>SUMPRODUCT(LTA!F91:AJ91,LTA!F$102:AJ$102,LTA!F$104:AJ$104)</f>
        <v>95.84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275.6099999999999</v>
      </c>
      <c r="AB91" s="117">
        <f>-STOA!O91</f>
        <v>0</v>
      </c>
      <c r="AC91">
        <f t="shared" si="3"/>
        <v>12.133943526989798</v>
      </c>
      <c r="AD91">
        <f t="shared" si="4"/>
        <v>1085.4803375960164</v>
      </c>
      <c r="AE91">
        <f>'IDT-1'!C91</f>
        <v>20</v>
      </c>
      <c r="AF91" s="26"/>
      <c r="AG91">
        <f t="shared" si="5"/>
        <v>1105.4803375960164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-140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7.2715935334872981</v>
      </c>
      <c r="F92">
        <f>GT_Spot!Q92</f>
        <v>0</v>
      </c>
      <c r="G92">
        <f>PPCL_NG!Q92</f>
        <v>19.28</v>
      </c>
      <c r="H92">
        <f>PPCL_Spot!Q92</f>
        <v>5.79</v>
      </c>
      <c r="I92">
        <f>Bawana_NG!Q92</f>
        <v>47.09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688.16883111111576</v>
      </c>
      <c r="P92" s="77">
        <v>68.38</v>
      </c>
      <c r="Q92" s="77">
        <v>20.4425394458939</v>
      </c>
      <c r="R92" s="80">
        <v>0</v>
      </c>
      <c r="S92" s="80">
        <v>0</v>
      </c>
      <c r="T92" s="78">
        <f>SUMPRODUCT(LTA!F92:AJ92,LTA!F$101:AJ$101,LTA!F$104:AJ$104)</f>
        <v>11.42</v>
      </c>
      <c r="U92" s="78">
        <f>SUMPRODUCT(LTA!F92:AJ92,LTA!F$102:AJ$102,LTA!F$104:AJ$104)</f>
        <v>96.31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275.6099999999999</v>
      </c>
      <c r="AB92" s="117">
        <f>-STOA!O92</f>
        <v>0</v>
      </c>
      <c r="AC92">
        <f t="shared" si="3"/>
        <v>12.419195762769577</v>
      </c>
      <c r="AD92">
        <f t="shared" si="4"/>
        <v>1057.3437683277273</v>
      </c>
      <c r="AE92">
        <f>'IDT-1'!C92</f>
        <v>35</v>
      </c>
      <c r="AF92" s="26"/>
      <c r="AG92">
        <f t="shared" si="5"/>
        <v>1092.3437683277273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-170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7.2715935334872981</v>
      </c>
      <c r="F93">
        <f>GT_Spot!Q93</f>
        <v>0</v>
      </c>
      <c r="G93">
        <f>PPCL_NG!Q93</f>
        <v>19.28</v>
      </c>
      <c r="H93">
        <f>PPCL_Spot!Q93</f>
        <v>5.79</v>
      </c>
      <c r="I93">
        <f>Bawana_NG!Q93</f>
        <v>49.92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623.59640754819452</v>
      </c>
      <c r="P93" s="77">
        <v>68.38</v>
      </c>
      <c r="Q93" s="77">
        <v>20.4425394458939</v>
      </c>
      <c r="R93" s="80">
        <v>0</v>
      </c>
      <c r="S93" s="80">
        <v>0</v>
      </c>
      <c r="T93" s="78">
        <f>SUMPRODUCT(LTA!F93:AJ93,LTA!F$101:AJ$101,LTA!F$104:AJ$104)</f>
        <v>11.8</v>
      </c>
      <c r="U93" s="78">
        <f>SUMPRODUCT(LTA!F93:AJ93,LTA!F$102:AJ$102,LTA!F$104:AJ$104)</f>
        <v>96.83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275.6099999999999</v>
      </c>
      <c r="AB93" s="117">
        <f>-STOA!O93</f>
        <v>0</v>
      </c>
      <c r="AC93">
        <f t="shared" si="3"/>
        <v>11.169934958418292</v>
      </c>
      <c r="AD93">
        <f t="shared" si="4"/>
        <v>1097.4306055691575</v>
      </c>
      <c r="AE93">
        <f>'IDT-1'!C93</f>
        <v>38.106000000000002</v>
      </c>
      <c r="AF93" s="26"/>
      <c r="AG93">
        <f t="shared" si="5"/>
        <v>1135.5366055691575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-80</v>
      </c>
      <c r="AM93" s="75">
        <f>RTM_PXI!I93</f>
        <v>0</v>
      </c>
      <c r="AN93" s="75">
        <f>RTM_PXI!O93</f>
        <v>0</v>
      </c>
      <c r="AO93" s="192">
        <f>GDAM_IEX!I93</f>
        <v>9.68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7.2715935334872981</v>
      </c>
      <c r="F94">
        <f>GT_Spot!Q94</f>
        <v>0</v>
      </c>
      <c r="G94">
        <f>PPCL_NG!Q94</f>
        <v>19.28</v>
      </c>
      <c r="H94">
        <f>PPCL_Spot!Q94</f>
        <v>5.79</v>
      </c>
      <c r="I94">
        <f>Bawana_NG!Q94</f>
        <v>49.92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610.28488606853568</v>
      </c>
      <c r="P94" s="77">
        <v>68.38</v>
      </c>
      <c r="Q94" s="77">
        <v>20.4425394458939</v>
      </c>
      <c r="R94" s="80">
        <v>0</v>
      </c>
      <c r="S94" s="80">
        <v>0</v>
      </c>
      <c r="T94" s="78">
        <f>SUMPRODUCT(LTA!F94:AJ94,LTA!F$101:AJ$101,LTA!F$104:AJ$104)</f>
        <v>12.33</v>
      </c>
      <c r="U94" s="78">
        <f>SUMPRODUCT(LTA!F94:AJ94,LTA!F$102:AJ$102,LTA!F$104:AJ$104)</f>
        <v>97.419999999999987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275.6099999999999</v>
      </c>
      <c r="AB94" s="117">
        <f>-STOA!O94</f>
        <v>0</v>
      </c>
      <c r="AC94">
        <f t="shared" si="3"/>
        <v>11.275433569397293</v>
      </c>
      <c r="AD94">
        <f t="shared" si="4"/>
        <v>1109.3135854785191</v>
      </c>
      <c r="AE94">
        <f>'IDT-1'!C94</f>
        <v>34.523000000000003</v>
      </c>
      <c r="AF94" s="26"/>
      <c r="AG94">
        <f t="shared" si="5"/>
        <v>1143.8365854785191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-80</v>
      </c>
      <c r="AM94" s="75">
        <f>RTM_PXI!I94</f>
        <v>0</v>
      </c>
      <c r="AN94" s="75">
        <f>RTM_PXI!O94</f>
        <v>0</v>
      </c>
      <c r="AO94" s="192">
        <f>GDAM_IEX!I94</f>
        <v>33.86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7.2715935334872981</v>
      </c>
      <c r="F95">
        <f>GT_Spot!Q95</f>
        <v>0</v>
      </c>
      <c r="G95">
        <f>PPCL_NG!Q95</f>
        <v>19.28</v>
      </c>
      <c r="H95">
        <f>PPCL_Spot!Q95</f>
        <v>5.79</v>
      </c>
      <c r="I95">
        <f>Bawana_NG!Q95</f>
        <v>49.92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609.06061809445896</v>
      </c>
      <c r="P95" s="77">
        <v>68.38</v>
      </c>
      <c r="Q95" s="77">
        <v>20.4425394458939</v>
      </c>
      <c r="R95" s="80">
        <v>0</v>
      </c>
      <c r="S95" s="80">
        <v>0</v>
      </c>
      <c r="T95" s="78">
        <f>SUMPRODUCT(LTA!F95:AJ95,LTA!F$101:AJ$101,LTA!F$104:AJ$104)</f>
        <v>12.29</v>
      </c>
      <c r="U95" s="78">
        <f>SUMPRODUCT(LTA!F95:AJ95,LTA!F$102:AJ$102,LTA!F$104:AJ$104)</f>
        <v>95.66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275.57999999999993</v>
      </c>
      <c r="AB95" s="117">
        <f>-STOA!O95</f>
        <v>0</v>
      </c>
      <c r="AC95">
        <f t="shared" si="3"/>
        <v>11.983147836891279</v>
      </c>
      <c r="AD95">
        <f t="shared" si="4"/>
        <v>1128.7616032369488</v>
      </c>
      <c r="AE95">
        <f>'IDT-1'!C95</f>
        <v>0</v>
      </c>
      <c r="AF95" s="26"/>
      <c r="AG95">
        <f t="shared" si="5"/>
        <v>1128.7616032369488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-110</v>
      </c>
      <c r="AM95" s="75">
        <f>RTM_PXI!I95</f>
        <v>0</v>
      </c>
      <c r="AN95" s="75">
        <f>RTM_PXI!O95</f>
        <v>0</v>
      </c>
      <c r="AO95" s="192">
        <f>GDAM_IEX!I95</f>
        <v>87.07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7.2715935334872981</v>
      </c>
      <c r="F96">
        <f>GT_Spot!Q96</f>
        <v>0</v>
      </c>
      <c r="G96">
        <f>PPCL_NG!Q96</f>
        <v>19.28</v>
      </c>
      <c r="H96">
        <f>PPCL_Spot!Q96</f>
        <v>5.79</v>
      </c>
      <c r="I96">
        <f>Bawana_NG!Q96</f>
        <v>49.92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610.93775239304227</v>
      </c>
      <c r="P96" s="77">
        <v>68.38</v>
      </c>
      <c r="Q96" s="77">
        <v>9.68</v>
      </c>
      <c r="R96" s="80">
        <v>0</v>
      </c>
      <c r="S96" s="80">
        <v>0</v>
      </c>
      <c r="T96" s="78">
        <f>SUMPRODUCT(LTA!F96:AJ96,LTA!F$101:AJ$101,LTA!F$104:AJ$104)</f>
        <v>12.26</v>
      </c>
      <c r="U96" s="78">
        <f>SUMPRODUCT(LTA!F96:AJ96,LTA!F$102:AJ$102,LTA!F$104:AJ$104)</f>
        <v>95.61999999999999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275.57999999999993</v>
      </c>
      <c r="AB96" s="117">
        <f>-STOA!O96</f>
        <v>0</v>
      </c>
      <c r="AC96">
        <f t="shared" si="3"/>
        <v>11.98772563398397</v>
      </c>
      <c r="AD96">
        <f t="shared" si="4"/>
        <v>1139.3216202925455</v>
      </c>
      <c r="AE96">
        <f>'IDT-1'!C96</f>
        <v>0</v>
      </c>
      <c r="AF96" s="26"/>
      <c r="AG96">
        <f t="shared" si="5"/>
        <v>1139.3216202925455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-105</v>
      </c>
      <c r="AM96" s="75">
        <f>RTM_PXI!I96</f>
        <v>0</v>
      </c>
      <c r="AN96" s="75">
        <f>RTM_PXI!O96</f>
        <v>0</v>
      </c>
      <c r="AO96" s="192">
        <f>GDAM_IEX!I96</f>
        <v>101.59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7.2715935334872981</v>
      </c>
      <c r="F97">
        <f>GT_Spot!Q97</f>
        <v>0</v>
      </c>
      <c r="G97">
        <f>PPCL_NG!Q97</f>
        <v>19.28</v>
      </c>
      <c r="H97">
        <f>PPCL_Spot!Q97</f>
        <v>5.79</v>
      </c>
      <c r="I97">
        <f>Bawana_NG!Q97</f>
        <v>49.69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612.75845317756603</v>
      </c>
      <c r="P97" s="77">
        <v>68.38</v>
      </c>
      <c r="Q97" s="77">
        <v>9.68</v>
      </c>
      <c r="R97" s="80">
        <v>0</v>
      </c>
      <c r="S97" s="80">
        <v>0</v>
      </c>
      <c r="T97" s="78">
        <f>SUMPRODUCT(LTA!F97:AJ97,LTA!F$101:AJ$101,LTA!F$104:AJ$104)</f>
        <v>11.98</v>
      </c>
      <c r="U97" s="78">
        <f>SUMPRODUCT(LTA!F97:AJ97,LTA!F$102:AJ$102,LTA!F$104:AJ$104)</f>
        <v>95.419999999999987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275.57999999999993</v>
      </c>
      <c r="AB97" s="117">
        <f>-STOA!O97</f>
        <v>0</v>
      </c>
      <c r="AC97">
        <f t="shared" si="3"/>
        <v>11.908630525665822</v>
      </c>
      <c r="AD97">
        <f t="shared" si="4"/>
        <v>1150.5014161853871</v>
      </c>
      <c r="AE97">
        <f>'IDT-1'!C97</f>
        <v>0</v>
      </c>
      <c r="AF97" s="26"/>
      <c r="AG97">
        <f t="shared" si="5"/>
        <v>1150.5014161853871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-95</v>
      </c>
      <c r="AM97" s="75">
        <f>RTM_PXI!I97</f>
        <v>0</v>
      </c>
      <c r="AN97" s="75">
        <f>RTM_PXI!O97</f>
        <v>0</v>
      </c>
      <c r="AO97" s="192">
        <f>GDAM_IEX!I97</f>
        <v>101.58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7.2715935334872981</v>
      </c>
      <c r="F98">
        <f>GT_Spot!Q98</f>
        <v>0</v>
      </c>
      <c r="G98">
        <f>PPCL_NG!Q98</f>
        <v>19.28</v>
      </c>
      <c r="H98">
        <f>PPCL_Spot!Q98</f>
        <v>5.79</v>
      </c>
      <c r="I98">
        <f>Bawana_NG!Q98</f>
        <v>49.92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614.57837882905744</v>
      </c>
      <c r="P98" s="77">
        <v>68.38</v>
      </c>
      <c r="Q98" s="77">
        <v>9.68</v>
      </c>
      <c r="R98" s="80">
        <v>0</v>
      </c>
      <c r="S98" s="80">
        <v>0</v>
      </c>
      <c r="T98" s="78">
        <f>SUMPRODUCT(LTA!F98:AJ98,LTA!F$101:AJ$101,LTA!F$104:AJ$104)</f>
        <v>11.56</v>
      </c>
      <c r="U98" s="78">
        <f>SUMPRODUCT(LTA!F98:AJ98,LTA!F$102:AJ$102,LTA!F$104:AJ$104)</f>
        <v>95.21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275.57999999999993</v>
      </c>
      <c r="AB98" s="117">
        <f>-STOA!O98</f>
        <v>0</v>
      </c>
      <c r="AC98">
        <f t="shared" si="3"/>
        <v>11.921125871398951</v>
      </c>
      <c r="AD98">
        <f t="shared" si="4"/>
        <v>1151.9088464911456</v>
      </c>
      <c r="AE98">
        <f>'IDT-1'!C98</f>
        <v>0</v>
      </c>
      <c r="AF98" s="26"/>
      <c r="AG98">
        <f t="shared" si="5"/>
        <v>1151.9088464911456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-95</v>
      </c>
      <c r="AM98" s="75">
        <f>RTM_PXI!I98</f>
        <v>0</v>
      </c>
      <c r="AN98" s="75">
        <f>RTM_PXI!O98</f>
        <v>0</v>
      </c>
      <c r="AO98" s="192">
        <f>GDAM_IEX!I98</f>
        <v>101.58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0.18958254421018428</v>
      </c>
      <c r="F99">
        <f t="shared" si="6"/>
        <v>0</v>
      </c>
      <c r="G99">
        <f t="shared" si="6"/>
        <v>0.46271999999999947</v>
      </c>
      <c r="H99">
        <f t="shared" si="6"/>
        <v>0.14739522525941717</v>
      </c>
      <c r="I99">
        <f t="shared" si="6"/>
        <v>1.1442800000000011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13.979136501634734</v>
      </c>
      <c r="P99" s="77">
        <f t="shared" si="6"/>
        <v>0.98336749021450642</v>
      </c>
      <c r="Q99" s="77">
        <f t="shared" si="6"/>
        <v>0.32100458858703645</v>
      </c>
      <c r="R99" s="80">
        <f t="shared" si="6"/>
        <v>0.28607032795873538</v>
      </c>
      <c r="S99" s="80">
        <f t="shared" si="6"/>
        <v>0</v>
      </c>
      <c r="T99" s="78">
        <f t="shared" si="6"/>
        <v>1.2688124999999997</v>
      </c>
      <c r="U99" s="78">
        <f t="shared" si="6"/>
        <v>1.4815249999999998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-0.18677750000000001</v>
      </c>
      <c r="AA99" s="117">
        <f t="shared" si="6"/>
        <v>5.4094750000000058</v>
      </c>
      <c r="AB99" s="117">
        <f t="shared" si="6"/>
        <v>0</v>
      </c>
      <c r="AC99">
        <f t="shared" si="6"/>
        <v>0.24031115878780757</v>
      </c>
      <c r="AD99">
        <f t="shared" si="6"/>
        <v>24.604333019076819</v>
      </c>
      <c r="AE99">
        <f t="shared" si="6"/>
        <v>0.16467799999999999</v>
      </c>
      <c r="AG99">
        <f t="shared" si="6"/>
        <v>24.769011019076817</v>
      </c>
      <c r="AI99">
        <f t="shared" si="6"/>
        <v>0</v>
      </c>
      <c r="AJ99">
        <f t="shared" si="6"/>
        <v>0</v>
      </c>
      <c r="AK99">
        <f t="shared" si="6"/>
        <v>0.11334749999999998</v>
      </c>
      <c r="AL99">
        <f t="shared" si="6"/>
        <v>-1.0395000000000001</v>
      </c>
      <c r="AM99">
        <f t="shared" si="6"/>
        <v>0</v>
      </c>
      <c r="AN99">
        <f t="shared" si="6"/>
        <v>0</v>
      </c>
      <c r="AO99">
        <f t="shared" si="6"/>
        <v>0.28420499999999999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44789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338</v>
      </c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11.989896154925626</v>
      </c>
      <c r="F3">
        <f>GT_Spot!T3</f>
        <v>0</v>
      </c>
      <c r="G3">
        <f>PPCL_NG!T3</f>
        <v>23.14</v>
      </c>
      <c r="H3">
        <f>PPCL_Spot!T3</f>
        <v>6.56</v>
      </c>
      <c r="I3">
        <f>Bawana_NG!T3</f>
        <v>65.120840674650708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608.45320051734302</v>
      </c>
      <c r="P3" s="77">
        <v>75.17</v>
      </c>
      <c r="Q3" s="77">
        <v>26.77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357.31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291.45000000000005</v>
      </c>
      <c r="AB3" s="117">
        <f>-STOA!P3</f>
        <v>0</v>
      </c>
      <c r="AC3">
        <f>SUMIF(B3:AB3,"&gt;0")*$AC$2-SUMIF(B3:AB3,"&lt;0")*($AC$2/(1-$AC$2))+SUMIF(AI3:AR3,"&gt;0")*$AC$2-SUMIF(AI3:AR3,"&lt;0")*($AC$2/(1-$AC$2))</f>
        <v>13.610732850428517</v>
      </c>
      <c r="AD3">
        <f>SUM(B3:AB3,AI3:AR3)-AC3</f>
        <v>1372.3532044964909</v>
      </c>
      <c r="AE3">
        <f>'IDT-1'!F3</f>
        <v>0</v>
      </c>
      <c r="AF3" s="26"/>
      <c r="AG3">
        <f>SUM(AD3:AF3)</f>
        <v>1372.3532044964909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-80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11.989896154925626</v>
      </c>
      <c r="F4">
        <f>GT_Spot!T4</f>
        <v>0</v>
      </c>
      <c r="G4">
        <f>PPCL_NG!T4</f>
        <v>23.14</v>
      </c>
      <c r="H4">
        <f>PPCL_Spot!T4</f>
        <v>6.56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603.06644157713811</v>
      </c>
      <c r="P4" s="77">
        <v>75.17</v>
      </c>
      <c r="Q4" s="77">
        <v>26.77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357.31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291.45000000000005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13.430265973817788</v>
      </c>
      <c r="AD4">
        <f t="shared" ref="AD4:AD67" si="1">SUM(B4:AB4,AI4:AR4)-AC4</f>
        <v>1352.026071758246</v>
      </c>
      <c r="AE4">
        <f>'IDT-1'!F4</f>
        <v>0</v>
      </c>
      <c r="AF4" s="26"/>
      <c r="AG4">
        <f t="shared" ref="AG4:AG67" si="2">SUM(AD4:AF4)</f>
        <v>1352.026071758246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-80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11.989896154925626</v>
      </c>
      <c r="F5">
        <f>GT_Spot!T5</f>
        <v>0</v>
      </c>
      <c r="G5">
        <f>PPCL_NG!T5</f>
        <v>23.14</v>
      </c>
      <c r="H5">
        <f>PPCL_Spot!T5</f>
        <v>6.56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602.91367944854062</v>
      </c>
      <c r="P5" s="77">
        <v>75.17</v>
      </c>
      <c r="Q5" s="77">
        <v>6.77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357.41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291.45000000000005</v>
      </c>
      <c r="AB5" s="117">
        <f>-STOA!P5</f>
        <v>0</v>
      </c>
      <c r="AC5">
        <f t="shared" si="0"/>
        <v>13.07623911664222</v>
      </c>
      <c r="AD5">
        <f t="shared" si="1"/>
        <v>1352.3273364868239</v>
      </c>
      <c r="AE5">
        <f>'IDT-1'!F5</f>
        <v>0</v>
      </c>
      <c r="AF5" s="26"/>
      <c r="AG5">
        <f t="shared" si="2"/>
        <v>1352.3273364868239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11.989896154925626</v>
      </c>
      <c r="F6">
        <f>GT_Spot!T6</f>
        <v>0</v>
      </c>
      <c r="G6">
        <f>PPCL_NG!T6</f>
        <v>23.14</v>
      </c>
      <c r="H6">
        <f>PPCL_Spot!T6</f>
        <v>6.56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603.41449442896692</v>
      </c>
      <c r="P6" s="77">
        <v>48.38000000000001</v>
      </c>
      <c r="Q6" s="77">
        <v>6.77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357.38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291.45000000000005</v>
      </c>
      <c r="AB6" s="117">
        <f>-STOA!P6</f>
        <v>0</v>
      </c>
      <c r="AC6">
        <f t="shared" si="0"/>
        <v>12.844630288469974</v>
      </c>
      <c r="AD6">
        <f t="shared" si="1"/>
        <v>1326.2397602954227</v>
      </c>
      <c r="AE6">
        <f>'IDT-1'!F6</f>
        <v>0</v>
      </c>
      <c r="AF6" s="26"/>
      <c r="AG6">
        <f t="shared" si="2"/>
        <v>1326.2397602954227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11.989896154925626</v>
      </c>
      <c r="F7">
        <f>GT_Spot!T7</f>
        <v>0</v>
      </c>
      <c r="G7">
        <f>PPCL_NG!T7</f>
        <v>23.14</v>
      </c>
      <c r="H7">
        <f>PPCL_Spot!T7</f>
        <v>6.94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600.86157426716647</v>
      </c>
      <c r="P7" s="77">
        <v>38.699999999999996</v>
      </c>
      <c r="Q7" s="77">
        <v>6.7710821611253191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357.00000000000006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291.45000000000005</v>
      </c>
      <c r="AB7" s="117">
        <f>-STOA!P7</f>
        <v>0</v>
      </c>
      <c r="AC7">
        <f t="shared" si="0"/>
        <v>12.82577138928599</v>
      </c>
      <c r="AD7">
        <f t="shared" si="1"/>
        <v>1304.0267811939316</v>
      </c>
      <c r="AE7">
        <f>'IDT-1'!F7</f>
        <v>0</v>
      </c>
      <c r="AF7" s="26"/>
      <c r="AG7">
        <f t="shared" si="2"/>
        <v>1304.0267811939316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11.989896154925626</v>
      </c>
      <c r="F8">
        <f>GT_Spot!T8</f>
        <v>0</v>
      </c>
      <c r="G8">
        <f>PPCL_NG!T8</f>
        <v>23.14</v>
      </c>
      <c r="H8">
        <f>PPCL_Spot!T8</f>
        <v>6.94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571.58288885383627</v>
      </c>
      <c r="P8" s="77">
        <v>38.699999999999996</v>
      </c>
      <c r="Q8" s="77">
        <v>6.7710821611253191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357.04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291.45000000000005</v>
      </c>
      <c r="AB8" s="117">
        <f>-STOA!P8</f>
        <v>0</v>
      </c>
      <c r="AC8">
        <f t="shared" si="0"/>
        <v>12.568470957648682</v>
      </c>
      <c r="AD8">
        <f t="shared" si="1"/>
        <v>1275.0453962122385</v>
      </c>
      <c r="AE8">
        <f>'IDT-1'!F8</f>
        <v>0</v>
      </c>
      <c r="AF8" s="26"/>
      <c r="AG8">
        <f t="shared" si="2"/>
        <v>1275.0453962122385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11.989896154925626</v>
      </c>
      <c r="F9">
        <f>GT_Spot!T9</f>
        <v>0</v>
      </c>
      <c r="G9">
        <f>PPCL_NG!T9</f>
        <v>23.14</v>
      </c>
      <c r="H9">
        <f>PPCL_Spot!T9</f>
        <v>6.94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562.80711135495596</v>
      </c>
      <c r="P9" s="77">
        <v>38.699999999999996</v>
      </c>
      <c r="Q9" s="77">
        <v>6.7710821611253191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336.20000000000005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291.45000000000005</v>
      </c>
      <c r="AB9" s="117">
        <f>-STOA!P9</f>
        <v>0</v>
      </c>
      <c r="AC9">
        <f t="shared" si="0"/>
        <v>12.529805303713418</v>
      </c>
      <c r="AD9">
        <f t="shared" si="1"/>
        <v>1220.4682843672936</v>
      </c>
      <c r="AE9">
        <f>'IDT-1'!F9</f>
        <v>0</v>
      </c>
      <c r="AF9" s="26"/>
      <c r="AG9">
        <f t="shared" si="2"/>
        <v>1220.4682843672936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11.989896154925626</v>
      </c>
      <c r="F10">
        <f>GT_Spot!T10</f>
        <v>0</v>
      </c>
      <c r="G10">
        <f>PPCL_NG!T10</f>
        <v>23.14</v>
      </c>
      <c r="H10">
        <f>PPCL_Spot!T10</f>
        <v>6.94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562.80711135495596</v>
      </c>
      <c r="P10" s="77">
        <v>38.699999999999996</v>
      </c>
      <c r="Q10" s="77">
        <v>6.7710821611253191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324.09999999999997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291.45000000000005</v>
      </c>
      <c r="AB10" s="117">
        <f>-STOA!P10</f>
        <v>0</v>
      </c>
      <c r="AC10">
        <f t="shared" si="0"/>
        <v>11.890637652381699</v>
      </c>
      <c r="AD10">
        <f t="shared" si="1"/>
        <v>1269.0074520186254</v>
      </c>
      <c r="AE10">
        <f>'IDT-1'!F10</f>
        <v>0</v>
      </c>
      <c r="AF10" s="26"/>
      <c r="AG10">
        <f t="shared" si="2"/>
        <v>1269.0074520186254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11.989896154925626</v>
      </c>
      <c r="F11">
        <f>GT_Spot!T11</f>
        <v>0</v>
      </c>
      <c r="G11">
        <f>PPCL_NG!T11</f>
        <v>23.14</v>
      </c>
      <c r="H11">
        <f>PPCL_Spot!T11</f>
        <v>6.94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578.26739225342362</v>
      </c>
      <c r="P11" s="77">
        <v>38.699999999999996</v>
      </c>
      <c r="Q11" s="77">
        <v>6.7710821611253191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309.15000000000003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291.45000000000005</v>
      </c>
      <c r="AB11" s="117">
        <f>-STOA!P11</f>
        <v>0</v>
      </c>
      <c r="AC11">
        <f t="shared" si="0"/>
        <v>12.117081312343094</v>
      </c>
      <c r="AD11">
        <f t="shared" si="1"/>
        <v>1244.2912892571314</v>
      </c>
      <c r="AE11">
        <f>'IDT-1'!F11</f>
        <v>0</v>
      </c>
      <c r="AF11" s="26"/>
      <c r="AG11">
        <f t="shared" si="2"/>
        <v>1244.2912892571314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11.989896154925626</v>
      </c>
      <c r="F12">
        <f>GT_Spot!T12</f>
        <v>0</v>
      </c>
      <c r="G12">
        <f>PPCL_NG!T12</f>
        <v>23.14</v>
      </c>
      <c r="H12">
        <f>PPCL_Spot!T12</f>
        <v>6.94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593.16553643902364</v>
      </c>
      <c r="P12" s="77">
        <v>38.699999999999996</v>
      </c>
      <c r="Q12" s="77">
        <v>6.7710821611253191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289.50000000000006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291.45000000000005</v>
      </c>
      <c r="AB12" s="117">
        <f>-STOA!P12</f>
        <v>0</v>
      </c>
      <c r="AC12">
        <f t="shared" si="0"/>
        <v>12.164046256398333</v>
      </c>
      <c r="AD12">
        <f t="shared" si="1"/>
        <v>1229.4924684986765</v>
      </c>
      <c r="AE12">
        <f>'IDT-1'!F12</f>
        <v>0</v>
      </c>
      <c r="AF12" s="26"/>
      <c r="AG12">
        <f t="shared" si="2"/>
        <v>1229.4924684986765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11.989896154925626</v>
      </c>
      <c r="F13">
        <f>GT_Spot!T13</f>
        <v>0</v>
      </c>
      <c r="G13">
        <f>PPCL_NG!T13</f>
        <v>23.14</v>
      </c>
      <c r="H13">
        <f>PPCL_Spot!T13</f>
        <v>6.94</v>
      </c>
      <c r="I13">
        <f>Bawana_NG!T13</f>
        <v>55.273408337428137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612.35541220339371</v>
      </c>
      <c r="P13" s="77">
        <v>38.699999999999996</v>
      </c>
      <c r="Q13" s="77">
        <v>6.7710821611253191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279.78000000000003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291.45000000000005</v>
      </c>
      <c r="AB13" s="117">
        <f>-STOA!P13</f>
        <v>0</v>
      </c>
      <c r="AC13">
        <f t="shared" si="0"/>
        <v>12.560130982160013</v>
      </c>
      <c r="AD13">
        <f t="shared" si="1"/>
        <v>1213.8396678747129</v>
      </c>
      <c r="AE13">
        <f>'IDT-1'!F13</f>
        <v>0</v>
      </c>
      <c r="AF13" s="26"/>
      <c r="AG13">
        <f t="shared" si="2"/>
        <v>1213.8396678747129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-100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11.989896154925626</v>
      </c>
      <c r="F14">
        <f>GT_Spot!T14</f>
        <v>0</v>
      </c>
      <c r="G14">
        <f>PPCL_NG!T14</f>
        <v>23.14</v>
      </c>
      <c r="H14">
        <f>PPCL_Spot!T14</f>
        <v>6.94</v>
      </c>
      <c r="I14">
        <f>Bawana_NG!T14</f>
        <v>55.273408337428137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612.35541220339371</v>
      </c>
      <c r="P14" s="77">
        <v>38.699999999999996</v>
      </c>
      <c r="Q14" s="77">
        <v>6.7710821611253191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265.23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291.45000000000005</v>
      </c>
      <c r="AB14" s="117">
        <f>-STOA!P14</f>
        <v>0</v>
      </c>
      <c r="AC14">
        <f t="shared" si="0"/>
        <v>12.432090982160014</v>
      </c>
      <c r="AD14">
        <f t="shared" si="1"/>
        <v>1199.417707874713</v>
      </c>
      <c r="AE14">
        <f>'IDT-1'!F14</f>
        <v>0</v>
      </c>
      <c r="AF14" s="26"/>
      <c r="AG14">
        <f t="shared" si="2"/>
        <v>1199.417707874713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-100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11.989896154925626</v>
      </c>
      <c r="F15">
        <f>GT_Spot!T15</f>
        <v>0</v>
      </c>
      <c r="G15">
        <f>PPCL_NG!T15</f>
        <v>23.14</v>
      </c>
      <c r="H15">
        <f>PPCL_Spot!T15</f>
        <v>6.94</v>
      </c>
      <c r="I15">
        <f>Bawana_NG!T15</f>
        <v>55.273408337428137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612.35969779425136</v>
      </c>
      <c r="P15" s="77">
        <v>38.699999999999996</v>
      </c>
      <c r="Q15" s="77">
        <v>6.7712831690674751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249.80999999999997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291.45000000000005</v>
      </c>
      <c r="AB15" s="117">
        <f>-STOA!P15</f>
        <v>0</v>
      </c>
      <c r="AC15">
        <f t="shared" si="0"/>
        <v>12.873512753172147</v>
      </c>
      <c r="AD15">
        <f t="shared" si="1"/>
        <v>1118.5607727025003</v>
      </c>
      <c r="AE15">
        <f>'IDT-1'!F15</f>
        <v>0</v>
      </c>
      <c r="AF15" s="26"/>
      <c r="AG15">
        <f t="shared" si="2"/>
        <v>1118.5607727025003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11.989896154925626</v>
      </c>
      <c r="F16">
        <f>GT_Spot!T16</f>
        <v>0</v>
      </c>
      <c r="G16">
        <f>PPCL_NG!T16</f>
        <v>23.14</v>
      </c>
      <c r="H16">
        <f>PPCL_Spot!T16</f>
        <v>6.94</v>
      </c>
      <c r="I16">
        <f>Bawana_NG!T16</f>
        <v>55.273408337428137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615.01500070124689</v>
      </c>
      <c r="P16" s="77">
        <v>29.02838892280371</v>
      </c>
      <c r="Q16" s="77">
        <v>6.7712831690674751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235.12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291.45000000000005</v>
      </c>
      <c r="AB16" s="117">
        <f>-STOA!P16</f>
        <v>0</v>
      </c>
      <c r="AC16">
        <f t="shared" si="0"/>
        <v>12.105418952331686</v>
      </c>
      <c r="AD16">
        <f t="shared" si="1"/>
        <v>1162.6225583331402</v>
      </c>
      <c r="AE16">
        <f>'IDT-1'!F16</f>
        <v>0</v>
      </c>
      <c r="AF16" s="26"/>
      <c r="AG16">
        <f t="shared" si="2"/>
        <v>1162.6225583331402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11.989896154925626</v>
      </c>
      <c r="F17">
        <f>GT_Spot!T17</f>
        <v>0</v>
      </c>
      <c r="G17">
        <f>PPCL_NG!T17</f>
        <v>23.14</v>
      </c>
      <c r="H17">
        <f>PPCL_Spot!T17</f>
        <v>6.94</v>
      </c>
      <c r="I17">
        <f>Bawana_NG!T17</f>
        <v>55.273408337428137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619.06413364894513</v>
      </c>
      <c r="P17" s="77">
        <v>29.02838892280371</v>
      </c>
      <c r="Q17" s="77">
        <v>6.7712831690674751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235.12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291.45000000000005</v>
      </c>
      <c r="AB17" s="117">
        <f>-STOA!P17</f>
        <v>0</v>
      </c>
      <c r="AC17">
        <f t="shared" si="0"/>
        <v>12.407395147937288</v>
      </c>
      <c r="AD17">
        <f t="shared" si="1"/>
        <v>1136.3697150852329</v>
      </c>
      <c r="AE17">
        <f>'IDT-1'!F17</f>
        <v>0</v>
      </c>
      <c r="AF17" s="26"/>
      <c r="AG17">
        <f t="shared" si="2"/>
        <v>1136.3697150852329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11.989896154925626</v>
      </c>
      <c r="F18">
        <f>GT_Spot!T18</f>
        <v>0</v>
      </c>
      <c r="G18">
        <f>PPCL_NG!T18</f>
        <v>23.14</v>
      </c>
      <c r="H18">
        <f>PPCL_Spot!T18</f>
        <v>6.94</v>
      </c>
      <c r="I18">
        <f>Bawana_NG!T18</f>
        <v>55.273408337428137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623.70846655640298</v>
      </c>
      <c r="P18" s="77">
        <v>38.699999999999996</v>
      </c>
      <c r="Q18" s="77">
        <v>6.7712831690674751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235.13000000000002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291.45000000000005</v>
      </c>
      <c r="AB18" s="117">
        <f>-STOA!P18</f>
        <v>0</v>
      </c>
      <c r="AC18">
        <f t="shared" si="0"/>
        <v>12.267119629336387</v>
      </c>
      <c r="AD18">
        <f t="shared" si="1"/>
        <v>1180.835934588488</v>
      </c>
      <c r="AE18">
        <f>'IDT-1'!F18</f>
        <v>-41</v>
      </c>
      <c r="AF18" s="26"/>
      <c r="AG18">
        <f t="shared" si="2"/>
        <v>1139.835934588488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11.989896154925626</v>
      </c>
      <c r="F19">
        <f>GT_Spot!T19</f>
        <v>0</v>
      </c>
      <c r="G19">
        <f>PPCL_NG!T19</f>
        <v>23.14</v>
      </c>
      <c r="H19">
        <f>PPCL_Spot!T19</f>
        <v>6.56</v>
      </c>
      <c r="I19">
        <f>Bawana_NG!T19</f>
        <v>55.273408337428137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615.40727145144206</v>
      </c>
      <c r="P19" s="77">
        <v>29.02838892280371</v>
      </c>
      <c r="Q19" s="77">
        <v>6.7712831690674751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245.74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291.45000000000005</v>
      </c>
      <c r="AB19" s="117">
        <f>-STOA!P19</f>
        <v>0</v>
      </c>
      <c r="AC19">
        <f t="shared" si="0"/>
        <v>12.465326760599263</v>
      </c>
      <c r="AD19">
        <f t="shared" si="1"/>
        <v>1142.8949212750679</v>
      </c>
      <c r="AE19">
        <f>'IDT-1'!F19</f>
        <v>0</v>
      </c>
      <c r="AF19" s="26"/>
      <c r="AG19">
        <f t="shared" si="2"/>
        <v>1142.8949212750679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11.653101319113109</v>
      </c>
      <c r="F20">
        <f>GT_Spot!T20</f>
        <v>0</v>
      </c>
      <c r="G20">
        <f>PPCL_NG!T20</f>
        <v>23.14</v>
      </c>
      <c r="H20">
        <f>PPCL_Spot!T20</f>
        <v>6.56</v>
      </c>
      <c r="I20">
        <f>Bawana_NG!T20</f>
        <v>55.273408337428137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614.76522862816933</v>
      </c>
      <c r="P20" s="77">
        <v>29.02838892280371</v>
      </c>
      <c r="Q20" s="77">
        <v>6.7712831690674751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241.29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-13</v>
      </c>
      <c r="AA20" s="117">
        <f>STOA!J20</f>
        <v>291.45000000000005</v>
      </c>
      <c r="AB20" s="117">
        <f>-STOA!P20</f>
        <v>0</v>
      </c>
      <c r="AC20">
        <f t="shared" si="0"/>
        <v>12.532968646987852</v>
      </c>
      <c r="AD20">
        <f t="shared" si="1"/>
        <v>1124.398441729594</v>
      </c>
      <c r="AE20">
        <f>'IDT-1'!F20</f>
        <v>0</v>
      </c>
      <c r="AF20" s="26"/>
      <c r="AG20">
        <f t="shared" si="2"/>
        <v>1124.398441729594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11.653101319113109</v>
      </c>
      <c r="F21">
        <f>GT_Spot!T21</f>
        <v>0</v>
      </c>
      <c r="G21">
        <f>PPCL_NG!T21</f>
        <v>23.14</v>
      </c>
      <c r="H21">
        <f>PPCL_Spot!T21</f>
        <v>6.56</v>
      </c>
      <c r="I21">
        <f>Bawana_NG!T21</f>
        <v>55.273408337428137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614.76522862816933</v>
      </c>
      <c r="P21" s="77">
        <v>29.02838892280371</v>
      </c>
      <c r="Q21" s="77">
        <v>6.7712831690674751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239.79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-25</v>
      </c>
      <c r="AA21" s="117">
        <f>STOA!J21</f>
        <v>291.45000000000005</v>
      </c>
      <c r="AB21" s="117">
        <f>-STOA!P21</f>
        <v>0</v>
      </c>
      <c r="AC21">
        <f t="shared" si="0"/>
        <v>13.070212553363961</v>
      </c>
      <c r="AD21">
        <f t="shared" si="1"/>
        <v>1060.3611978232179</v>
      </c>
      <c r="AE21">
        <f>'IDT-1'!F21</f>
        <v>0</v>
      </c>
      <c r="AF21" s="26"/>
      <c r="AG21">
        <f t="shared" si="2"/>
        <v>1060.3611978232179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-180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11.653101319113109</v>
      </c>
      <c r="F22">
        <f>GT_Spot!T22</f>
        <v>0</v>
      </c>
      <c r="G22">
        <f>PPCL_NG!T22</f>
        <v>23.14</v>
      </c>
      <c r="H22">
        <f>PPCL_Spot!T22</f>
        <v>6.56</v>
      </c>
      <c r="I22">
        <f>Bawana_NG!T22</f>
        <v>55.273408337428137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614.76522862816933</v>
      </c>
      <c r="P22" s="77">
        <v>29.02838892280371</v>
      </c>
      <c r="Q22" s="77">
        <v>6.7712831690674751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239.56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-36</v>
      </c>
      <c r="AA22" s="117">
        <f>STOA!J22</f>
        <v>291.45000000000005</v>
      </c>
      <c r="AB22" s="117">
        <f>-STOA!P22</f>
        <v>0</v>
      </c>
      <c r="AC22">
        <f t="shared" si="0"/>
        <v>12.54437902955444</v>
      </c>
      <c r="AD22">
        <f t="shared" si="1"/>
        <v>1119.6570313470274</v>
      </c>
      <c r="AE22">
        <f>'IDT-1'!F22</f>
        <v>0</v>
      </c>
      <c r="AF22" s="26"/>
      <c r="AG22">
        <f t="shared" si="2"/>
        <v>1119.6570313470274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11.653101319113109</v>
      </c>
      <c r="F23">
        <f>GT_Spot!T23</f>
        <v>0</v>
      </c>
      <c r="G23">
        <f>PPCL_NG!T23</f>
        <v>23.14</v>
      </c>
      <c r="H23">
        <f>PPCL_Spot!T23</f>
        <v>6.56</v>
      </c>
      <c r="I23">
        <f>Bawana_NG!T23</f>
        <v>55.273408337428137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605.11230002305956</v>
      </c>
      <c r="P23" s="77">
        <v>29.18</v>
      </c>
      <c r="Q23" s="77">
        <v>6.7712831690674751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249.92000000000002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-42</v>
      </c>
      <c r="AA23" s="117">
        <f>STOA!J23</f>
        <v>291.45000000000005</v>
      </c>
      <c r="AB23" s="117">
        <f>-STOA!P23</f>
        <v>0</v>
      </c>
      <c r="AC23">
        <f t="shared" si="0"/>
        <v>12.960329301329786</v>
      </c>
      <c r="AD23">
        <f t="shared" si="1"/>
        <v>1074.0997635473386</v>
      </c>
      <c r="AE23">
        <f>'IDT-1'!F23</f>
        <v>0</v>
      </c>
      <c r="AF23" s="26"/>
      <c r="AG23">
        <f t="shared" si="2"/>
        <v>1074.0997635473386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11.653101319113109</v>
      </c>
      <c r="F24">
        <f>GT_Spot!T24</f>
        <v>0</v>
      </c>
      <c r="G24">
        <f>PPCL_NG!T24</f>
        <v>23.14</v>
      </c>
      <c r="H24">
        <f>PPCL_Spot!T24</f>
        <v>6.56</v>
      </c>
      <c r="I24">
        <f>Bawana_NG!T24</f>
        <v>55.273408337428137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604.78255653604231</v>
      </c>
      <c r="P24" s="77">
        <v>29.18</v>
      </c>
      <c r="Q24" s="77">
        <v>6.7712831690674751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249.92000000000002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-53</v>
      </c>
      <c r="AA24" s="117">
        <f>STOA!J24</f>
        <v>291.45000000000005</v>
      </c>
      <c r="AB24" s="117">
        <f>-STOA!P24</f>
        <v>0</v>
      </c>
      <c r="AC24">
        <f t="shared" si="0"/>
        <v>13.055086961388177</v>
      </c>
      <c r="AD24">
        <f t="shared" si="1"/>
        <v>1062.6752624002627</v>
      </c>
      <c r="AE24">
        <f>'IDT-1'!F24</f>
        <v>0</v>
      </c>
      <c r="AF24" s="26"/>
      <c r="AG24">
        <f t="shared" si="2"/>
        <v>1062.6752624002627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11.653101319113109</v>
      </c>
      <c r="F25">
        <f>GT_Spot!T25</f>
        <v>0</v>
      </c>
      <c r="G25">
        <f>PPCL_NG!T25</f>
        <v>23.14</v>
      </c>
      <c r="H25">
        <f>PPCL_Spot!T25</f>
        <v>6.56</v>
      </c>
      <c r="I25">
        <f>Bawana_NG!T25</f>
        <v>69.59999999999998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685.26466331606969</v>
      </c>
      <c r="P25" s="77">
        <v>75.489999999999995</v>
      </c>
      <c r="Q25" s="77">
        <v>24.703494129296931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343.54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-351</v>
      </c>
      <c r="AA25" s="117">
        <f>STOA!J25</f>
        <v>291.45000000000005</v>
      </c>
      <c r="AB25" s="117">
        <f>-STOA!P25</f>
        <v>0</v>
      </c>
      <c r="AC25">
        <f t="shared" si="0"/>
        <v>17.657929140081418</v>
      </c>
      <c r="AD25">
        <f t="shared" si="1"/>
        <v>1042.7433296243983</v>
      </c>
      <c r="AE25">
        <f>'IDT-1'!F25</f>
        <v>0</v>
      </c>
      <c r="AF25" s="26"/>
      <c r="AG25">
        <f t="shared" si="2"/>
        <v>1042.7433296243983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11.653101319113109</v>
      </c>
      <c r="F26">
        <f>GT_Spot!T26</f>
        <v>0</v>
      </c>
      <c r="G26">
        <f>PPCL_NG!T26</f>
        <v>23.14</v>
      </c>
      <c r="H26">
        <f>PPCL_Spot!T26</f>
        <v>6.56</v>
      </c>
      <c r="I26">
        <f>Bawana_NG!T26</f>
        <v>69.59999999999998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665.914629985695</v>
      </c>
      <c r="P26" s="77">
        <v>75.489999999999995</v>
      </c>
      <c r="Q26" s="77">
        <v>24.703494129296931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375.44000000000005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-357</v>
      </c>
      <c r="AA26" s="117">
        <f>STOA!J26</f>
        <v>291.45000000000005</v>
      </c>
      <c r="AB26" s="117">
        <f>-STOA!P26</f>
        <v>0</v>
      </c>
      <c r="AC26">
        <f t="shared" si="0"/>
        <v>17.821637611907292</v>
      </c>
      <c r="AD26">
        <f t="shared" si="1"/>
        <v>1049.1295878221977</v>
      </c>
      <c r="AE26">
        <f>'IDT-1'!F26</f>
        <v>0</v>
      </c>
      <c r="AF26" s="26"/>
      <c r="AG26">
        <f t="shared" si="2"/>
        <v>1049.1295878221977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11.989896154925626</v>
      </c>
      <c r="F27">
        <f>GT_Spot!T27</f>
        <v>0</v>
      </c>
      <c r="G27">
        <f>PPCL_NG!T27</f>
        <v>23.14</v>
      </c>
      <c r="H27">
        <f>PPCL_Spot!T27</f>
        <v>6.56</v>
      </c>
      <c r="I27">
        <f>Bawana_NG!T27</f>
        <v>69.59999999999998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667.11961225074992</v>
      </c>
      <c r="P27" s="77">
        <v>75.489999999999995</v>
      </c>
      <c r="Q27" s="77">
        <v>24.703494129296931</v>
      </c>
      <c r="R27" s="80">
        <v>4.18</v>
      </c>
      <c r="S27" s="80">
        <v>0</v>
      </c>
      <c r="T27" s="78">
        <f>SUMPRODUCT(LTA!F27:AJ27,LTA!F$101:AJ$101,LTA!F$105:AJ$105)</f>
        <v>0.29000000000000004</v>
      </c>
      <c r="U27" s="78">
        <f>SUMPRODUCT(LTA!F27:AJ27,LTA!F$102:AJ$102,LTA!F$105:AJ$105)</f>
        <v>397.34000000000003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-354</v>
      </c>
      <c r="AA27" s="117">
        <f>STOA!J27</f>
        <v>291.45000000000005</v>
      </c>
      <c r="AB27" s="117">
        <f>-STOA!P27</f>
        <v>0</v>
      </c>
      <c r="AC27">
        <f t="shared" si="0"/>
        <v>18.26258005588322</v>
      </c>
      <c r="AD27">
        <f t="shared" si="1"/>
        <v>1054.600422479089</v>
      </c>
      <c r="AE27">
        <f>'IDT-1'!F27</f>
        <v>0</v>
      </c>
      <c r="AF27" s="26"/>
      <c r="AG27">
        <f t="shared" si="2"/>
        <v>1054.600422479089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-145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11.989896154925626</v>
      </c>
      <c r="F28">
        <f>GT_Spot!T28</f>
        <v>0</v>
      </c>
      <c r="G28">
        <f>PPCL_NG!T28</f>
        <v>23.14</v>
      </c>
      <c r="H28">
        <f>PPCL_Spot!T28</f>
        <v>6.56</v>
      </c>
      <c r="I28">
        <f>Bawana_NG!T28</f>
        <v>69.59999999999998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678.07764859714985</v>
      </c>
      <c r="P28" s="77">
        <v>77.69</v>
      </c>
      <c r="Q28" s="77">
        <v>25.53</v>
      </c>
      <c r="R28" s="80">
        <v>8.8000000000000007</v>
      </c>
      <c r="S28" s="80">
        <v>0</v>
      </c>
      <c r="T28" s="78">
        <f>SUMPRODUCT(LTA!F28:AJ28,LTA!F$101:AJ$101,LTA!F$105:AJ$105)</f>
        <v>1.42</v>
      </c>
      <c r="U28" s="78">
        <f>SUMPRODUCT(LTA!F28:AJ28,LTA!F$102:AJ$102,LTA!F$105:AJ$105)</f>
        <v>389.49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-370</v>
      </c>
      <c r="AA28" s="117">
        <f>STOA!J28</f>
        <v>291.45000000000005</v>
      </c>
      <c r="AB28" s="117">
        <f>-STOA!P28</f>
        <v>0</v>
      </c>
      <c r="AC28">
        <f t="shared" si="0"/>
        <v>17.754573228362251</v>
      </c>
      <c r="AD28">
        <f t="shared" si="1"/>
        <v>1135.9929715237131</v>
      </c>
      <c r="AE28">
        <f>'IDT-1'!F28</f>
        <v>0</v>
      </c>
      <c r="AF28" s="26"/>
      <c r="AG28">
        <f t="shared" si="2"/>
        <v>1135.9929715237131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-60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11.989896154925626</v>
      </c>
      <c r="F29">
        <f>GT_Spot!T29</f>
        <v>0</v>
      </c>
      <c r="G29">
        <f>PPCL_NG!T29</f>
        <v>23.14</v>
      </c>
      <c r="H29">
        <f>PPCL_Spot!T29</f>
        <v>6.56</v>
      </c>
      <c r="I29">
        <f>Bawana_NG!T29</f>
        <v>69.59999999999998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677.75791846760387</v>
      </c>
      <c r="P29" s="77">
        <v>75.166664447994322</v>
      </c>
      <c r="Q29" s="77">
        <v>24.703494129296931</v>
      </c>
      <c r="R29" s="80">
        <v>13.72</v>
      </c>
      <c r="S29" s="80">
        <v>0</v>
      </c>
      <c r="T29" s="78">
        <f>SUMPRODUCT(LTA!F29:AJ29,LTA!F$101:AJ$101,LTA!F$105:AJ$105)</f>
        <v>3.51</v>
      </c>
      <c r="U29" s="78">
        <f>SUMPRODUCT(LTA!F29:AJ29,LTA!F$102:AJ$102,LTA!F$105:AJ$105)</f>
        <v>381.58000000000004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-330</v>
      </c>
      <c r="AA29" s="117">
        <f>STOA!J29</f>
        <v>291.45000000000005</v>
      </c>
      <c r="AB29" s="117">
        <f>-STOA!P29</f>
        <v>0</v>
      </c>
      <c r="AC29">
        <f t="shared" si="0"/>
        <v>17.936314186757293</v>
      </c>
      <c r="AD29">
        <f t="shared" si="1"/>
        <v>1106.2416590130636</v>
      </c>
      <c r="AE29">
        <f>'IDT-1'!F29</f>
        <v>0</v>
      </c>
      <c r="AF29" s="26"/>
      <c r="AG29">
        <f t="shared" si="2"/>
        <v>1106.2416590130636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-125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11.989896154925626</v>
      </c>
      <c r="F30">
        <f>GT_Spot!T30</f>
        <v>0</v>
      </c>
      <c r="G30">
        <f>PPCL_NG!T30</f>
        <v>23.14</v>
      </c>
      <c r="H30">
        <f>PPCL_Spot!T30</f>
        <v>6.56</v>
      </c>
      <c r="I30">
        <f>Bawana_NG!T30</f>
        <v>69.59999999999998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764.82591963578568</v>
      </c>
      <c r="P30" s="77">
        <v>75.166664447994322</v>
      </c>
      <c r="Q30" s="77">
        <v>24.703494129296931</v>
      </c>
      <c r="R30" s="80">
        <v>16.527770133549172</v>
      </c>
      <c r="S30" s="80">
        <v>0</v>
      </c>
      <c r="T30" s="78">
        <f>SUMPRODUCT(LTA!F30:AJ30,LTA!F$101:AJ$101,LTA!F$105:AJ$105)</f>
        <v>6.84</v>
      </c>
      <c r="U30" s="78">
        <f>SUMPRODUCT(LTA!F30:AJ30,LTA!F$102:AJ$102,LTA!F$105:AJ$105)</f>
        <v>424.45000000000005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-494.94</v>
      </c>
      <c r="AA30" s="117">
        <f>STOA!J30</f>
        <v>291.45000000000005</v>
      </c>
      <c r="AB30" s="117">
        <f>-STOA!P30</f>
        <v>0</v>
      </c>
      <c r="AC30">
        <f t="shared" si="0"/>
        <v>20.37618613966854</v>
      </c>
      <c r="AD30">
        <f t="shared" si="1"/>
        <v>1099.9375583618832</v>
      </c>
      <c r="AE30">
        <f>'IDT-1'!F30</f>
        <v>0</v>
      </c>
      <c r="AF30" s="26"/>
      <c r="AG30">
        <f t="shared" si="2"/>
        <v>1099.9375583618832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11.989896154925626</v>
      </c>
      <c r="F31">
        <f>GT_Spot!T31</f>
        <v>0</v>
      </c>
      <c r="G31">
        <f>PPCL_NG!T31</f>
        <v>23.14</v>
      </c>
      <c r="H31">
        <f>PPCL_Spot!T31</f>
        <v>6.56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676.3386824270051</v>
      </c>
      <c r="P31" s="77">
        <v>75.166664447994322</v>
      </c>
      <c r="Q31" s="77">
        <v>24.703494129296931</v>
      </c>
      <c r="R31" s="80">
        <v>17.067776185513292</v>
      </c>
      <c r="S31" s="80">
        <v>0</v>
      </c>
      <c r="T31" s="78">
        <f>SUMPRODUCT(LTA!F31:AJ31,LTA!F$101:AJ$101,LTA!F$105:AJ$105)</f>
        <v>11.42</v>
      </c>
      <c r="U31" s="78">
        <f>SUMPRODUCT(LTA!F31:AJ31,LTA!F$102:AJ$102,LTA!F$105:AJ$105)</f>
        <v>411.18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-360</v>
      </c>
      <c r="AA31" s="117">
        <f>STOA!J31</f>
        <v>291.45000000000005</v>
      </c>
      <c r="AB31" s="117">
        <f>-STOA!P31</f>
        <v>0</v>
      </c>
      <c r="AC31">
        <f t="shared" si="0"/>
        <v>19.393139280306958</v>
      </c>
      <c r="AD31">
        <f t="shared" si="1"/>
        <v>1019.2233740644283</v>
      </c>
      <c r="AE31">
        <f>'IDT-1'!F31</f>
        <v>0</v>
      </c>
      <c r="AF31" s="26"/>
      <c r="AG31">
        <f t="shared" si="2"/>
        <v>1019.2233740644283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11.989896154925626</v>
      </c>
      <c r="F32">
        <f>GT_Spot!T32</f>
        <v>0</v>
      </c>
      <c r="G32">
        <f>PPCL_NG!T32</f>
        <v>23.14</v>
      </c>
      <c r="H32">
        <f>PPCL_Spot!T32</f>
        <v>6.56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676.79629477501817</v>
      </c>
      <c r="P32" s="77">
        <v>75.166664447994322</v>
      </c>
      <c r="Q32" s="77">
        <v>24.703494129296931</v>
      </c>
      <c r="R32" s="80">
        <v>19.2</v>
      </c>
      <c r="S32" s="80">
        <v>0</v>
      </c>
      <c r="T32" s="78">
        <f>SUMPRODUCT(LTA!F32:AJ32,LTA!F$101:AJ$101,LTA!F$105:AJ$105)</f>
        <v>17.3</v>
      </c>
      <c r="U32" s="78">
        <f>SUMPRODUCT(LTA!F32:AJ32,LTA!F$102:AJ$102,LTA!F$105:AJ$105)</f>
        <v>383.86999999999995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-370</v>
      </c>
      <c r="AA32" s="117">
        <f>STOA!J32</f>
        <v>291.45000000000005</v>
      </c>
      <c r="AB32" s="117">
        <f>-STOA!P32</f>
        <v>0</v>
      </c>
      <c r="AC32">
        <f t="shared" si="0"/>
        <v>18.517095636761329</v>
      </c>
      <c r="AD32">
        <f t="shared" si="1"/>
        <v>1081.2592538704737</v>
      </c>
      <c r="AE32">
        <f>'IDT-1'!F32</f>
        <v>0</v>
      </c>
      <c r="AF32" s="26"/>
      <c r="AG32">
        <f t="shared" si="2"/>
        <v>1081.2592538704737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-130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11.989896154925626</v>
      </c>
      <c r="F33">
        <f>GT_Spot!T33</f>
        <v>0</v>
      </c>
      <c r="G33">
        <f>PPCL_NG!T33</f>
        <v>23.14</v>
      </c>
      <c r="H33">
        <f>PPCL_Spot!T33</f>
        <v>6.56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676.84670717660538</v>
      </c>
      <c r="P33" s="77">
        <v>75.166664447994322</v>
      </c>
      <c r="Q33" s="77">
        <v>24.703494129296931</v>
      </c>
      <c r="R33" s="80">
        <v>19.2</v>
      </c>
      <c r="S33" s="80">
        <v>0</v>
      </c>
      <c r="T33" s="78">
        <f>SUMPRODUCT(LTA!F33:AJ33,LTA!F$101:AJ$101,LTA!F$105:AJ$105)</f>
        <v>25.860000000000003</v>
      </c>
      <c r="U33" s="78">
        <f>SUMPRODUCT(LTA!F33:AJ33,LTA!F$102:AJ$102,LTA!F$105:AJ$105)</f>
        <v>384.96999999999997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-385</v>
      </c>
      <c r="AA33" s="117">
        <f>STOA!J33</f>
        <v>291.45000000000005</v>
      </c>
      <c r="AB33" s="117">
        <f>-STOA!P33</f>
        <v>0</v>
      </c>
      <c r="AC33">
        <f t="shared" si="0"/>
        <v>18.735719178728225</v>
      </c>
      <c r="AD33">
        <f t="shared" si="1"/>
        <v>1075.751042730094</v>
      </c>
      <c r="AE33">
        <f>'IDT-1'!F33</f>
        <v>0</v>
      </c>
      <c r="AF33" s="26"/>
      <c r="AG33">
        <f t="shared" si="2"/>
        <v>1075.751042730094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11.989896154925626</v>
      </c>
      <c r="F34">
        <f>GT_Spot!T34</f>
        <v>0</v>
      </c>
      <c r="G34">
        <f>PPCL_NG!T34</f>
        <v>23.14</v>
      </c>
      <c r="H34">
        <f>PPCL_Spot!T34</f>
        <v>6.56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669.66730430700534</v>
      </c>
      <c r="P34" s="77">
        <v>75.166664447994322</v>
      </c>
      <c r="Q34" s="77">
        <v>24.703494129296931</v>
      </c>
      <c r="R34" s="80">
        <v>19.2</v>
      </c>
      <c r="S34" s="80">
        <v>0</v>
      </c>
      <c r="T34" s="78">
        <f>SUMPRODUCT(LTA!F34:AJ34,LTA!F$101:AJ$101,LTA!F$105:AJ$105)</f>
        <v>36.729999999999997</v>
      </c>
      <c r="U34" s="78">
        <f>SUMPRODUCT(LTA!F34:AJ34,LTA!F$102:AJ$102,LTA!F$105:AJ$105)</f>
        <v>385.95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-389</v>
      </c>
      <c r="AA34" s="117">
        <f>STOA!J34</f>
        <v>291.45000000000005</v>
      </c>
      <c r="AB34" s="117">
        <f>-STOA!P34</f>
        <v>0</v>
      </c>
      <c r="AC34">
        <f t="shared" si="0"/>
        <v>18.812332943564527</v>
      </c>
      <c r="AD34">
        <f t="shared" si="1"/>
        <v>1076.3450260956577</v>
      </c>
      <c r="AE34">
        <f>'IDT-1'!F34</f>
        <v>0</v>
      </c>
      <c r="AF34" s="26"/>
      <c r="AG34">
        <f t="shared" si="2"/>
        <v>1076.3450260956577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11.986143187066975</v>
      </c>
      <c r="F35">
        <f>GT_Spot!T35</f>
        <v>0</v>
      </c>
      <c r="G35">
        <f>PPCL_NG!T35</f>
        <v>23.14</v>
      </c>
      <c r="H35">
        <f>PPCL_Spot!T35</f>
        <v>6.56</v>
      </c>
      <c r="I35">
        <f>Bawana_NG!T35</f>
        <v>55.273408337428137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651.0610240837957</v>
      </c>
      <c r="P35" s="77">
        <v>75.166664447994322</v>
      </c>
      <c r="Q35" s="77">
        <v>18.690000000000001</v>
      </c>
      <c r="R35" s="80">
        <v>19.2</v>
      </c>
      <c r="S35" s="80">
        <v>0</v>
      </c>
      <c r="T35" s="78">
        <f>SUMPRODUCT(LTA!F35:AJ35,LTA!F$101:AJ$101,LTA!F$105:AJ$105)</f>
        <v>48.93</v>
      </c>
      <c r="U35" s="78">
        <f>SUMPRODUCT(LTA!F35:AJ35,LTA!F$102:AJ$102,LTA!F$105:AJ$105)</f>
        <v>387.15000000000003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-399</v>
      </c>
      <c r="AA35" s="117">
        <f>STOA!J35</f>
        <v>291.45000000000005</v>
      </c>
      <c r="AB35" s="117">
        <f>-STOA!P35</f>
        <v>0</v>
      </c>
      <c r="AC35">
        <f t="shared" si="0"/>
        <v>17.96602296996101</v>
      </c>
      <c r="AD35">
        <f t="shared" si="1"/>
        <v>1121.6412170863243</v>
      </c>
      <c r="AE35">
        <f>'IDT-1'!F35</f>
        <v>0</v>
      </c>
      <c r="AF35" s="26"/>
      <c r="AG35">
        <f t="shared" si="2"/>
        <v>1121.6412170863243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11.986143187066975</v>
      </c>
      <c r="F36">
        <f>GT_Spot!T36</f>
        <v>0</v>
      </c>
      <c r="G36">
        <f>PPCL_NG!T36</f>
        <v>23.14</v>
      </c>
      <c r="H36">
        <f>PPCL_Spot!T36</f>
        <v>6.56</v>
      </c>
      <c r="I36">
        <f>Bawana_NG!T36</f>
        <v>55.273408337428137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651.0610240837957</v>
      </c>
      <c r="P36" s="77">
        <v>75.166664447994322</v>
      </c>
      <c r="Q36" s="77">
        <v>18.690000000000001</v>
      </c>
      <c r="R36" s="80">
        <v>19.2</v>
      </c>
      <c r="S36" s="80">
        <v>0</v>
      </c>
      <c r="T36" s="78">
        <f>SUMPRODUCT(LTA!F36:AJ36,LTA!F$101:AJ$101,LTA!F$105:AJ$105)</f>
        <v>61.529999999999994</v>
      </c>
      <c r="U36" s="78">
        <f>SUMPRODUCT(LTA!F36:AJ36,LTA!F$102:AJ$102,LTA!F$105:AJ$105)</f>
        <v>388.94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-408</v>
      </c>
      <c r="AA36" s="117">
        <f>STOA!J36</f>
        <v>291.45000000000005</v>
      </c>
      <c r="AB36" s="117">
        <f>-STOA!P36</f>
        <v>0</v>
      </c>
      <c r="AC36">
        <f t="shared" si="0"/>
        <v>18.172558117660767</v>
      </c>
      <c r="AD36">
        <f t="shared" si="1"/>
        <v>1126.8246819386243</v>
      </c>
      <c r="AE36">
        <f>'IDT-1'!F36</f>
        <v>0</v>
      </c>
      <c r="AF36" s="26"/>
      <c r="AG36">
        <f t="shared" si="2"/>
        <v>1126.8246819386243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11.986143187066975</v>
      </c>
      <c r="F37">
        <f>GT_Spot!T37</f>
        <v>0</v>
      </c>
      <c r="G37">
        <f>PPCL_NG!T37</f>
        <v>23.14</v>
      </c>
      <c r="H37">
        <f>PPCL_Spot!T37</f>
        <v>6.56</v>
      </c>
      <c r="I37">
        <f>Bawana_NG!T37</f>
        <v>55.273408337428137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653.93368759179566</v>
      </c>
      <c r="P37" s="77">
        <v>75.166664447994322</v>
      </c>
      <c r="Q37" s="77">
        <v>6.7712831690674751</v>
      </c>
      <c r="R37" s="80">
        <v>19.2</v>
      </c>
      <c r="S37" s="80">
        <v>0</v>
      </c>
      <c r="T37" s="78">
        <f>SUMPRODUCT(LTA!F37:AJ37,LTA!F$101:AJ$101,LTA!F$105:AJ$105)</f>
        <v>73.069999999999993</v>
      </c>
      <c r="U37" s="78">
        <f>SUMPRODUCT(LTA!F37:AJ37,LTA!F$102:AJ$102,LTA!F$105:AJ$105)</f>
        <v>391.34000000000003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-423</v>
      </c>
      <c r="AA37" s="117">
        <f>STOA!J37</f>
        <v>291.45000000000005</v>
      </c>
      <c r="AB37" s="117">
        <f>-STOA!P37</f>
        <v>0</v>
      </c>
      <c r="AC37">
        <f t="shared" si="0"/>
        <v>18.988021942849951</v>
      </c>
      <c r="AD37">
        <f t="shared" si="1"/>
        <v>1043.9031647905026</v>
      </c>
      <c r="AE37">
        <f>'IDT-1'!F37</f>
        <v>0</v>
      </c>
      <c r="AF37" s="26"/>
      <c r="AG37">
        <f t="shared" si="2"/>
        <v>1043.9031647905026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-122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11.986143187066975</v>
      </c>
      <c r="F38">
        <f>GT_Spot!T38</f>
        <v>0</v>
      </c>
      <c r="G38">
        <f>PPCL_NG!T38</f>
        <v>23.14</v>
      </c>
      <c r="H38">
        <f>PPCL_Spot!T38</f>
        <v>6.56</v>
      </c>
      <c r="I38">
        <f>Bawana_NG!T38</f>
        <v>55.273408337428137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660.68394721179573</v>
      </c>
      <c r="P38" s="77">
        <v>75.166664447994322</v>
      </c>
      <c r="Q38" s="77">
        <v>6.7712831690674751</v>
      </c>
      <c r="R38" s="80">
        <v>19.2</v>
      </c>
      <c r="S38" s="80">
        <v>0</v>
      </c>
      <c r="T38" s="78">
        <f>SUMPRODUCT(LTA!F38:AJ38,LTA!F$101:AJ$101,LTA!F$105:AJ$105)</f>
        <v>87.04</v>
      </c>
      <c r="U38" s="78">
        <f>SUMPRODUCT(LTA!F38:AJ38,LTA!F$102:AJ$102,LTA!F$105:AJ$105)</f>
        <v>393.78000000000003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-437</v>
      </c>
      <c r="AA38" s="117">
        <f>STOA!J38</f>
        <v>291.45000000000005</v>
      </c>
      <c r="AB38" s="117">
        <f>-STOA!P38</f>
        <v>0</v>
      </c>
      <c r="AC38">
        <f t="shared" si="0"/>
        <v>18.765682106440579</v>
      </c>
      <c r="AD38">
        <f t="shared" si="1"/>
        <v>1115.2857642469121</v>
      </c>
      <c r="AE38">
        <f>'IDT-1'!F38</f>
        <v>0</v>
      </c>
      <c r="AF38" s="26"/>
      <c r="AG38">
        <f t="shared" si="2"/>
        <v>1115.2857642469121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11.882217090069283</v>
      </c>
      <c r="F39">
        <f>GT_Spot!T39</f>
        <v>0</v>
      </c>
      <c r="G39">
        <f>PPCL_NG!T39</f>
        <v>23.14</v>
      </c>
      <c r="H39">
        <f>PPCL_Spot!T39</f>
        <v>6.56</v>
      </c>
      <c r="I39">
        <f>Bawana_NG!T39</f>
        <v>55.273408337428137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678.26126552081621</v>
      </c>
      <c r="P39" s="77">
        <v>75.166664447994322</v>
      </c>
      <c r="Q39" s="77">
        <v>6.7712831690674751</v>
      </c>
      <c r="R39" s="80">
        <v>19.2</v>
      </c>
      <c r="S39" s="80">
        <v>0</v>
      </c>
      <c r="T39" s="78">
        <f>SUMPRODUCT(LTA!F39:AJ39,LTA!F$101:AJ$101,LTA!F$105:AJ$105)</f>
        <v>91.100000000000009</v>
      </c>
      <c r="U39" s="78">
        <f>SUMPRODUCT(LTA!F39:AJ39,LTA!F$102:AJ$102,LTA!F$105:AJ$105)</f>
        <v>389.89000000000004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-415</v>
      </c>
      <c r="AA39" s="117">
        <f>STOA!J39</f>
        <v>291.45000000000005</v>
      </c>
      <c r="AB39" s="117">
        <f>-STOA!P39</f>
        <v>0</v>
      </c>
      <c r="AC39">
        <f t="shared" si="0"/>
        <v>18.636843877196132</v>
      </c>
      <c r="AD39">
        <f t="shared" si="1"/>
        <v>1165.0579946881796</v>
      </c>
      <c r="AE39">
        <f>'IDT-1'!F39</f>
        <v>0</v>
      </c>
      <c r="AF39" s="26"/>
      <c r="AG39">
        <f t="shared" si="2"/>
        <v>1165.0579946881796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11.882217090069283</v>
      </c>
      <c r="F40">
        <f>GT_Spot!T40</f>
        <v>0</v>
      </c>
      <c r="G40">
        <f>PPCL_NG!T40</f>
        <v>23.14</v>
      </c>
      <c r="H40">
        <f>PPCL_Spot!T40</f>
        <v>6.56</v>
      </c>
      <c r="I40">
        <f>Bawana_NG!T40</f>
        <v>55.273408337428137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682.19425560001616</v>
      </c>
      <c r="P40" s="77">
        <v>75.166664447994322</v>
      </c>
      <c r="Q40" s="77">
        <v>6.7712831690674751</v>
      </c>
      <c r="R40" s="80">
        <v>19.2</v>
      </c>
      <c r="S40" s="80">
        <v>0</v>
      </c>
      <c r="T40" s="78">
        <f>SUMPRODUCT(LTA!F40:AJ40,LTA!F$101:AJ$101,LTA!F$105:AJ$105)</f>
        <v>95.62</v>
      </c>
      <c r="U40" s="78">
        <f>SUMPRODUCT(LTA!F40:AJ40,LTA!F$102:AJ$102,LTA!F$105:AJ$105)</f>
        <v>391.2000000000001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-352</v>
      </c>
      <c r="AA40" s="117">
        <f>STOA!J40</f>
        <v>291.45000000000005</v>
      </c>
      <c r="AB40" s="117">
        <f>-STOA!P40</f>
        <v>0</v>
      </c>
      <c r="AC40">
        <f t="shared" si="0"/>
        <v>18.429779981660644</v>
      </c>
      <c r="AD40">
        <f t="shared" si="1"/>
        <v>1208.0280486629149</v>
      </c>
      <c r="AE40">
        <f>'IDT-1'!F40</f>
        <v>0</v>
      </c>
      <c r="AF40" s="26"/>
      <c r="AG40">
        <f t="shared" si="2"/>
        <v>1208.0280486629149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-80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11.882217090069283</v>
      </c>
      <c r="F41">
        <f>GT_Spot!T41</f>
        <v>0</v>
      </c>
      <c r="G41">
        <f>PPCL_NG!T41</f>
        <v>23.14</v>
      </c>
      <c r="H41">
        <f>PPCL_Spot!T41</f>
        <v>6.56</v>
      </c>
      <c r="I41">
        <f>Bawana_NG!T41</f>
        <v>55.273408337428137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643.45157283856406</v>
      </c>
      <c r="P41" s="77">
        <v>29.02</v>
      </c>
      <c r="Q41" s="77">
        <v>6.7712831690674751</v>
      </c>
      <c r="R41" s="80">
        <v>19.2</v>
      </c>
      <c r="S41" s="80">
        <v>0</v>
      </c>
      <c r="T41" s="78">
        <f>SUMPRODUCT(LTA!F41:AJ41,LTA!F$101:AJ$101,LTA!F$105:AJ$105)</f>
        <v>99.57</v>
      </c>
      <c r="U41" s="78">
        <f>SUMPRODUCT(LTA!F41:AJ41,LTA!F$102:AJ$102,LTA!F$105:AJ$105)</f>
        <v>366.95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-124</v>
      </c>
      <c r="AA41" s="117">
        <f>STOA!J41</f>
        <v>291.45000000000005</v>
      </c>
      <c r="AB41" s="117">
        <f>-STOA!P41</f>
        <v>0</v>
      </c>
      <c r="AC41">
        <f t="shared" si="0"/>
        <v>15.746244476822843</v>
      </c>
      <c r="AD41">
        <f t="shared" si="1"/>
        <v>1303.5222369583064</v>
      </c>
      <c r="AE41">
        <f>'IDT-1'!F41</f>
        <v>0</v>
      </c>
      <c r="AF41" s="26"/>
      <c r="AG41">
        <f t="shared" si="2"/>
        <v>1303.5222369583064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11.882217090069283</v>
      </c>
      <c r="F42">
        <f>GT_Spot!T42</f>
        <v>0</v>
      </c>
      <c r="G42">
        <f>PPCL_NG!T42</f>
        <v>23.14</v>
      </c>
      <c r="H42">
        <f>PPCL_Spot!T42</f>
        <v>6.56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637.9574350344252</v>
      </c>
      <c r="P42" s="77">
        <v>29.02</v>
      </c>
      <c r="Q42" s="77">
        <v>6.7712831690674751</v>
      </c>
      <c r="R42" s="80">
        <v>19.2</v>
      </c>
      <c r="S42" s="80">
        <v>0</v>
      </c>
      <c r="T42" s="78">
        <f>SUMPRODUCT(LTA!F42:AJ42,LTA!F$101:AJ$101,LTA!F$105:AJ$105)</f>
        <v>103.48</v>
      </c>
      <c r="U42" s="78">
        <f>SUMPRODUCT(LTA!F42:AJ42,LTA!F$102:AJ$102,LTA!F$105:AJ$105)</f>
        <v>368.16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-90</v>
      </c>
      <c r="AA42" s="117">
        <f>STOA!J42</f>
        <v>291.45000000000005</v>
      </c>
      <c r="AB42" s="117">
        <f>-STOA!P42</f>
        <v>0</v>
      </c>
      <c r="AC42">
        <f t="shared" si="0"/>
        <v>15.305908459800458</v>
      </c>
      <c r="AD42">
        <f t="shared" si="1"/>
        <v>1342.3150268337615</v>
      </c>
      <c r="AE42">
        <f>'IDT-1'!F42</f>
        <v>0</v>
      </c>
      <c r="AF42" s="26"/>
      <c r="AG42">
        <f t="shared" si="2"/>
        <v>1342.3150268337615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11.871657754010695</v>
      </c>
      <c r="F43">
        <f>GT_Spot!T43</f>
        <v>0</v>
      </c>
      <c r="G43">
        <f>PPCL_NG!T43</f>
        <v>23.14</v>
      </c>
      <c r="H43">
        <f>PPCL_Spot!T43</f>
        <v>6.56</v>
      </c>
      <c r="I43">
        <f>Bawana_NG!T43</f>
        <v>50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638.2533446823611</v>
      </c>
      <c r="P43" s="77">
        <v>29.02</v>
      </c>
      <c r="Q43" s="77">
        <v>6.7712831690674751</v>
      </c>
      <c r="R43" s="80">
        <v>19.2</v>
      </c>
      <c r="S43" s="80">
        <v>0</v>
      </c>
      <c r="T43" s="78">
        <f>SUMPRODUCT(LTA!F43:AJ43,LTA!F$101:AJ$101,LTA!F$105:AJ$105)</f>
        <v>109.4</v>
      </c>
      <c r="U43" s="78">
        <f>SUMPRODUCT(LTA!F43:AJ43,LTA!F$102:AJ$102,LTA!F$105:AJ$105)</f>
        <v>370.38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-59</v>
      </c>
      <c r="AA43" s="117">
        <f>STOA!J43</f>
        <v>291.45000000000005</v>
      </c>
      <c r="AB43" s="117">
        <f>-STOA!P43</f>
        <v>0</v>
      </c>
      <c r="AC43">
        <f t="shared" si="0"/>
        <v>16.081423616798407</v>
      </c>
      <c r="AD43">
        <f t="shared" si="1"/>
        <v>1270.9648619886409</v>
      </c>
      <c r="AE43">
        <f>'IDT-1'!F43</f>
        <v>0</v>
      </c>
      <c r="AF43" s="26"/>
      <c r="AG43">
        <f t="shared" si="2"/>
        <v>1270.9648619886409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-210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11.871657754010695</v>
      </c>
      <c r="F44">
        <f>GT_Spot!T44</f>
        <v>0</v>
      </c>
      <c r="G44">
        <f>PPCL_NG!T44</f>
        <v>23.14</v>
      </c>
      <c r="H44">
        <f>PPCL_Spot!T44</f>
        <v>6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638.2533446823611</v>
      </c>
      <c r="P44" s="77">
        <v>29.02</v>
      </c>
      <c r="Q44" s="77">
        <v>6.7712831690674751</v>
      </c>
      <c r="R44" s="80">
        <v>19.2</v>
      </c>
      <c r="S44" s="80">
        <v>0</v>
      </c>
      <c r="T44" s="78">
        <f>SUMPRODUCT(LTA!F44:AJ44,LTA!F$101:AJ$101,LTA!F$105:AJ$105)</f>
        <v>109.94</v>
      </c>
      <c r="U44" s="78">
        <f>SUMPRODUCT(LTA!F44:AJ44,LTA!F$102:AJ$102,LTA!F$105:AJ$105)</f>
        <v>372.44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-31</v>
      </c>
      <c r="AA44" s="117">
        <f>STOA!J44</f>
        <v>291.45000000000005</v>
      </c>
      <c r="AB44" s="117">
        <f>-STOA!P44</f>
        <v>0</v>
      </c>
      <c r="AC44">
        <f t="shared" si="0"/>
        <v>15.051756569179361</v>
      </c>
      <c r="AD44">
        <f t="shared" si="1"/>
        <v>1392.03452903626</v>
      </c>
      <c r="AE44">
        <f>'IDT-1'!F44</f>
        <v>0</v>
      </c>
      <c r="AF44" s="26"/>
      <c r="AG44">
        <f t="shared" si="2"/>
        <v>1392.03452903626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11.871657754010695</v>
      </c>
      <c r="F45">
        <f>GT_Spot!T45</f>
        <v>0</v>
      </c>
      <c r="G45">
        <f>PPCL_NG!T45</f>
        <v>23.14</v>
      </c>
      <c r="H45">
        <f>PPCL_Spot!T45</f>
        <v>6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638.2533446823611</v>
      </c>
      <c r="P45" s="77">
        <v>29.02</v>
      </c>
      <c r="Q45" s="77">
        <v>6.7712831690674751</v>
      </c>
      <c r="R45" s="80">
        <v>19.2</v>
      </c>
      <c r="S45" s="80">
        <v>0</v>
      </c>
      <c r="T45" s="78">
        <f>SUMPRODUCT(LTA!F45:AJ45,LTA!F$101:AJ$101,LTA!F$105:AJ$105)</f>
        <v>91.62</v>
      </c>
      <c r="U45" s="78">
        <f>SUMPRODUCT(LTA!F45:AJ45,LTA!F$102:AJ$102,LTA!F$105:AJ$105)</f>
        <v>373.91999999999996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-13</v>
      </c>
      <c r="AA45" s="117">
        <f>STOA!J45</f>
        <v>291.45000000000005</v>
      </c>
      <c r="AB45" s="117">
        <f>-STOA!P45</f>
        <v>0</v>
      </c>
      <c r="AC45">
        <f t="shared" si="0"/>
        <v>14.12228934722617</v>
      </c>
      <c r="AD45">
        <f t="shared" si="1"/>
        <v>1464.1239962582131</v>
      </c>
      <c r="AE45">
        <f>'IDT-1'!F45</f>
        <v>0</v>
      </c>
      <c r="AF45" s="26"/>
      <c r="AG45">
        <f t="shared" si="2"/>
        <v>1464.1239962582131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11.882217090069283</v>
      </c>
      <c r="F46">
        <f>GT_Spot!T46</f>
        <v>0</v>
      </c>
      <c r="G46">
        <f>PPCL_NG!T46</f>
        <v>23.14</v>
      </c>
      <c r="H46">
        <f>PPCL_Spot!T46</f>
        <v>6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638.2533446823611</v>
      </c>
      <c r="P46" s="77">
        <v>29.02</v>
      </c>
      <c r="Q46" s="77">
        <v>6.7712831690674751</v>
      </c>
      <c r="R46" s="80">
        <v>19.2</v>
      </c>
      <c r="S46" s="80">
        <v>0</v>
      </c>
      <c r="T46" s="78">
        <f>SUMPRODUCT(LTA!F46:AJ46,LTA!F$101:AJ$101,LTA!F$105:AJ$105)</f>
        <v>95.31</v>
      </c>
      <c r="U46" s="78">
        <f>SUMPRODUCT(LTA!F46:AJ46,LTA!F$102:AJ$102,LTA!F$105:AJ$105)</f>
        <v>375.26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291.45000000000005</v>
      </c>
      <c r="AB46" s="117">
        <f>-STOA!P46</f>
        <v>0</v>
      </c>
      <c r="AC46">
        <f t="shared" si="0"/>
        <v>14.140011886816902</v>
      </c>
      <c r="AD46">
        <f t="shared" si="1"/>
        <v>1472.1468330546811</v>
      </c>
      <c r="AE46">
        <f>'IDT-1'!F46</f>
        <v>0</v>
      </c>
      <c r="AF46" s="26"/>
      <c r="AG46">
        <f t="shared" si="2"/>
        <v>1472.1468330546811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11.882217090069283</v>
      </c>
      <c r="F47">
        <f>GT_Spot!T47</f>
        <v>0</v>
      </c>
      <c r="G47">
        <f>PPCL_NG!T47</f>
        <v>23.14</v>
      </c>
      <c r="H47">
        <f>PPCL_Spot!T47</f>
        <v>6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633.57277717225406</v>
      </c>
      <c r="P47" s="77">
        <v>29.02</v>
      </c>
      <c r="Q47" s="77">
        <v>6.7712831690674751</v>
      </c>
      <c r="R47" s="80">
        <v>19.2</v>
      </c>
      <c r="S47" s="80">
        <v>0</v>
      </c>
      <c r="T47" s="78">
        <f>SUMPRODUCT(LTA!F47:AJ47,LTA!F$101:AJ$101,LTA!F$105:AJ$105)</f>
        <v>96.33</v>
      </c>
      <c r="U47" s="78">
        <f>SUMPRODUCT(LTA!F47:AJ47,LTA!F$102:AJ$102,LTA!F$105:AJ$105)</f>
        <v>391.80000000000007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291.45000000000005</v>
      </c>
      <c r="AB47" s="117">
        <f>-STOA!P47</f>
        <v>0</v>
      </c>
      <c r="AC47">
        <f t="shared" si="0"/>
        <v>14.25335089272796</v>
      </c>
      <c r="AD47">
        <f t="shared" si="1"/>
        <v>1484.9129265386632</v>
      </c>
      <c r="AE47">
        <f>'IDT-1'!F47</f>
        <v>0</v>
      </c>
      <c r="AF47" s="26"/>
      <c r="AG47">
        <f t="shared" si="2"/>
        <v>1484.9129265386632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-60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11.882217090069283</v>
      </c>
      <c r="F48">
        <f>GT_Spot!T48</f>
        <v>0</v>
      </c>
      <c r="G48">
        <f>PPCL_NG!T48</f>
        <v>23.14</v>
      </c>
      <c r="H48">
        <f>PPCL_Spot!T48</f>
        <v>6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633.57277717225406</v>
      </c>
      <c r="P48" s="77">
        <v>29.02</v>
      </c>
      <c r="Q48" s="77">
        <v>6.7712831690674751</v>
      </c>
      <c r="R48" s="80">
        <v>19.2</v>
      </c>
      <c r="S48" s="80">
        <v>0</v>
      </c>
      <c r="T48" s="78">
        <f>SUMPRODUCT(LTA!F48:AJ48,LTA!F$101:AJ$101,LTA!F$105:AJ$105)</f>
        <v>99.95</v>
      </c>
      <c r="U48" s="78">
        <f>SUMPRODUCT(LTA!F48:AJ48,LTA!F$102:AJ$102,LTA!F$105:AJ$105)</f>
        <v>408.72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291.45000000000005</v>
      </c>
      <c r="AB48" s="117">
        <f>-STOA!P48</f>
        <v>0</v>
      </c>
      <c r="AC48">
        <f t="shared" si="0"/>
        <v>14.212149704673077</v>
      </c>
      <c r="AD48">
        <f t="shared" si="1"/>
        <v>1530.494127726718</v>
      </c>
      <c r="AE48">
        <f>'IDT-1'!F48</f>
        <v>0</v>
      </c>
      <c r="AF48" s="26"/>
      <c r="AG48">
        <f t="shared" si="2"/>
        <v>1530.494127726718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11.882217090069283</v>
      </c>
      <c r="F49">
        <f>GT_Spot!T49</f>
        <v>0</v>
      </c>
      <c r="G49">
        <f>PPCL_NG!T49</f>
        <v>23.14</v>
      </c>
      <c r="H49">
        <f>PPCL_Spot!T49</f>
        <v>6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648.09032639481563</v>
      </c>
      <c r="P49" s="77">
        <v>29.02</v>
      </c>
      <c r="Q49" s="77">
        <v>6.7712831690674751</v>
      </c>
      <c r="R49" s="80">
        <v>19.2</v>
      </c>
      <c r="S49" s="80">
        <v>0</v>
      </c>
      <c r="T49" s="78">
        <f>SUMPRODUCT(LTA!F49:AJ49,LTA!F$101:AJ$101,LTA!F$105:AJ$105)</f>
        <v>103.7</v>
      </c>
      <c r="U49" s="78">
        <f>SUMPRODUCT(LTA!F49:AJ49,LTA!F$102:AJ$102,LTA!F$105:AJ$105)</f>
        <v>414.76000000000005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291.45000000000005</v>
      </c>
      <c r="AB49" s="117">
        <f>-STOA!P49</f>
        <v>0</v>
      </c>
      <c r="AC49">
        <f t="shared" si="0"/>
        <v>15.225087614829198</v>
      </c>
      <c r="AD49">
        <f t="shared" si="1"/>
        <v>1463.7887390391234</v>
      </c>
      <c r="AE49">
        <f>'IDT-1'!F49</f>
        <v>0</v>
      </c>
      <c r="AF49" s="26"/>
      <c r="AG49">
        <f t="shared" si="2"/>
        <v>1463.7887390391234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-125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11.871657754010695</v>
      </c>
      <c r="F50">
        <f>GT_Spot!T50</f>
        <v>0</v>
      </c>
      <c r="G50">
        <f>PPCL_NG!T50</f>
        <v>23.14</v>
      </c>
      <c r="H50">
        <f>PPCL_Spot!T50</f>
        <v>6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662.85337539019326</v>
      </c>
      <c r="P50" s="77">
        <v>29.02</v>
      </c>
      <c r="Q50" s="77">
        <v>6.7712831690674751</v>
      </c>
      <c r="R50" s="80">
        <v>19.2</v>
      </c>
      <c r="S50" s="80">
        <v>0</v>
      </c>
      <c r="T50" s="78">
        <f>SUMPRODUCT(LTA!F50:AJ50,LTA!F$101:AJ$101,LTA!F$105:AJ$105)</f>
        <v>112.51</v>
      </c>
      <c r="U50" s="78">
        <f>SUMPRODUCT(LTA!F50:AJ50,LTA!F$102:AJ$102,LTA!F$105:AJ$105)</f>
        <v>420.69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291.45000000000005</v>
      </c>
      <c r="AB50" s="117">
        <f>-STOA!P50</f>
        <v>0</v>
      </c>
      <c r="AC50">
        <f t="shared" si="0"/>
        <v>15.395840248609252</v>
      </c>
      <c r="AD50">
        <f t="shared" si="1"/>
        <v>1503.1104760646624</v>
      </c>
      <c r="AE50">
        <f>'IDT-1'!F50</f>
        <v>0</v>
      </c>
      <c r="AF50" s="26"/>
      <c r="AG50">
        <f t="shared" si="2"/>
        <v>1503.1104760646624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-115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11.871657754010695</v>
      </c>
      <c r="F51">
        <f>GT_Spot!T51</f>
        <v>0</v>
      </c>
      <c r="G51">
        <f>PPCL_NG!T51</f>
        <v>23.14</v>
      </c>
      <c r="H51">
        <f>PPCL_Spot!T51</f>
        <v>6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672.86797401304841</v>
      </c>
      <c r="P51" s="77">
        <v>29.02</v>
      </c>
      <c r="Q51" s="77">
        <v>6.7712831690674751</v>
      </c>
      <c r="R51" s="80">
        <v>19.2</v>
      </c>
      <c r="S51" s="80">
        <v>0</v>
      </c>
      <c r="T51" s="78">
        <f>SUMPRODUCT(LTA!F51:AJ51,LTA!F$101:AJ$101,LTA!F$105:AJ$105)</f>
        <v>112.57000000000001</v>
      </c>
      <c r="U51" s="78">
        <f>SUMPRODUCT(LTA!F51:AJ51,LTA!F$102:AJ$102,LTA!F$105:AJ$105)</f>
        <v>425.20000000000005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291.45000000000005</v>
      </c>
      <c r="AB51" s="117">
        <f>-STOA!P51</f>
        <v>0</v>
      </c>
      <c r="AC51">
        <f t="shared" si="0"/>
        <v>16.012481730211121</v>
      </c>
      <c r="AD51">
        <f t="shared" si="1"/>
        <v>1462.0784332059154</v>
      </c>
      <c r="AE51">
        <f>'IDT-1'!F51</f>
        <v>0</v>
      </c>
      <c r="AF51" s="26"/>
      <c r="AG51">
        <f t="shared" si="2"/>
        <v>1462.0784332059154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-170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11.871657754010695</v>
      </c>
      <c r="F52">
        <f>GT_Spot!T52</f>
        <v>0</v>
      </c>
      <c r="G52">
        <f>PPCL_NG!T52</f>
        <v>23.14</v>
      </c>
      <c r="H52">
        <f>PPCL_Spot!T52</f>
        <v>6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672.86797401304841</v>
      </c>
      <c r="P52" s="77">
        <v>29.02</v>
      </c>
      <c r="Q52" s="77">
        <v>6.7712831690674751</v>
      </c>
      <c r="R52" s="80">
        <v>19.2</v>
      </c>
      <c r="S52" s="80">
        <v>0</v>
      </c>
      <c r="T52" s="78">
        <f>SUMPRODUCT(LTA!F52:AJ52,LTA!F$101:AJ$101,LTA!F$105:AJ$105)</f>
        <v>112.62</v>
      </c>
      <c r="U52" s="78">
        <f>SUMPRODUCT(LTA!F52:AJ52,LTA!F$102:AJ$102,LTA!F$105:AJ$105)</f>
        <v>427.89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291.45000000000005</v>
      </c>
      <c r="AB52" s="117">
        <f>-STOA!P52</f>
        <v>0</v>
      </c>
      <c r="AC52">
        <f t="shared" si="0"/>
        <v>15.859031179767214</v>
      </c>
      <c r="AD52">
        <f t="shared" si="1"/>
        <v>1484.9718837563594</v>
      </c>
      <c r="AE52">
        <f>'IDT-1'!F52</f>
        <v>0</v>
      </c>
      <c r="AF52" s="26"/>
      <c r="AG52">
        <f t="shared" si="2"/>
        <v>1484.9718837563594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-150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11.871657754010695</v>
      </c>
      <c r="F53">
        <f>GT_Spot!T53</f>
        <v>0</v>
      </c>
      <c r="G53">
        <f>PPCL_NG!T53</f>
        <v>23.14</v>
      </c>
      <c r="H53">
        <f>PPCL_Spot!T53</f>
        <v>6</v>
      </c>
      <c r="I53">
        <f>Bawana_NG!T53</f>
        <v>55.273408337428137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679.00530207236147</v>
      </c>
      <c r="P53" s="77">
        <v>29.66</v>
      </c>
      <c r="Q53" s="77">
        <v>6.92</v>
      </c>
      <c r="R53" s="80">
        <v>19.2</v>
      </c>
      <c r="S53" s="80">
        <v>0</v>
      </c>
      <c r="T53" s="78">
        <f>SUMPRODUCT(LTA!F53:AJ53,LTA!F$101:AJ$101,LTA!F$105:AJ$105)</f>
        <v>112.64</v>
      </c>
      <c r="U53" s="78">
        <f>SUMPRODUCT(LTA!F53:AJ53,LTA!F$102:AJ$102,LTA!F$105:AJ$105)</f>
        <v>430.72999999999996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291.45000000000005</v>
      </c>
      <c r="AB53" s="117">
        <f>-STOA!P53</f>
        <v>0</v>
      </c>
      <c r="AC53">
        <f t="shared" si="0"/>
        <v>15.813991817726835</v>
      </c>
      <c r="AD53">
        <f t="shared" si="1"/>
        <v>1520.0763763460734</v>
      </c>
      <c r="AE53">
        <f>'IDT-1'!F53</f>
        <v>0</v>
      </c>
      <c r="AF53" s="26"/>
      <c r="AG53">
        <f t="shared" si="2"/>
        <v>1520.0763763460734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-130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11.871657754010695</v>
      </c>
      <c r="F54">
        <f>GT_Spot!T54</f>
        <v>0</v>
      </c>
      <c r="G54">
        <f>PPCL_NG!T54</f>
        <v>23.14</v>
      </c>
      <c r="H54">
        <f>PPCL_Spot!T54</f>
        <v>6</v>
      </c>
      <c r="I54">
        <f>Bawana_NG!T54</f>
        <v>55.273408337428137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653.85672709883215</v>
      </c>
      <c r="P54" s="77">
        <v>29.66</v>
      </c>
      <c r="Q54" s="77">
        <v>6.92</v>
      </c>
      <c r="R54" s="80">
        <v>19.2</v>
      </c>
      <c r="S54" s="80">
        <v>0</v>
      </c>
      <c r="T54" s="78">
        <f>SUMPRODUCT(LTA!F54:AJ54,LTA!F$101:AJ$101,LTA!F$105:AJ$105)</f>
        <v>112.57000000000001</v>
      </c>
      <c r="U54" s="78">
        <f>SUMPRODUCT(LTA!F54:AJ54,LTA!F$102:AJ$102,LTA!F$105:AJ$105)</f>
        <v>429.78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291.45000000000005</v>
      </c>
      <c r="AB54" s="117">
        <f>-STOA!P54</f>
        <v>0</v>
      </c>
      <c r="AC54">
        <f t="shared" si="0"/>
        <v>15.583708357959777</v>
      </c>
      <c r="AD54">
        <f t="shared" si="1"/>
        <v>1494.1380848323113</v>
      </c>
      <c r="AE54">
        <f>'IDT-1'!F54</f>
        <v>0</v>
      </c>
      <c r="AF54" s="26"/>
      <c r="AG54">
        <f t="shared" si="2"/>
        <v>1494.1380848323113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-130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11.871657754010695</v>
      </c>
      <c r="F55">
        <f>GT_Spot!T55</f>
        <v>0</v>
      </c>
      <c r="G55">
        <f>PPCL_NG!T55</f>
        <v>23.14</v>
      </c>
      <c r="H55">
        <f>PPCL_Spot!T55</f>
        <v>5.8</v>
      </c>
      <c r="I55">
        <f>Bawana_NG!T55</f>
        <v>55.273408337428137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637.75667696943538</v>
      </c>
      <c r="P55" s="77">
        <v>29.020000000000003</v>
      </c>
      <c r="Q55" s="77">
        <v>6.7721209273182961</v>
      </c>
      <c r="R55" s="80">
        <v>19.2</v>
      </c>
      <c r="S55" s="80">
        <v>0</v>
      </c>
      <c r="T55" s="78">
        <f>SUMPRODUCT(LTA!F55:AJ55,LTA!F$101:AJ$101,LTA!F$105:AJ$105)</f>
        <v>112.47</v>
      </c>
      <c r="U55" s="78">
        <f>SUMPRODUCT(LTA!F55:AJ55,LTA!F$102:AJ$102,LTA!F$105:AJ$105)</f>
        <v>378.92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291.45000000000005</v>
      </c>
      <c r="AB55" s="117">
        <f>-STOA!P55</f>
        <v>0</v>
      </c>
      <c r="AC55">
        <f t="shared" si="0"/>
        <v>15.073667856203439</v>
      </c>
      <c r="AD55">
        <f t="shared" si="1"/>
        <v>1416.6001961319892</v>
      </c>
      <c r="AE55">
        <f>'IDT-1'!F55</f>
        <v>0</v>
      </c>
      <c r="AF55" s="26"/>
      <c r="AG55">
        <f t="shared" si="2"/>
        <v>1416.6001961319892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11.871657754010695</v>
      </c>
      <c r="F56">
        <f>GT_Spot!T56</f>
        <v>0</v>
      </c>
      <c r="G56">
        <f>PPCL_NG!T56</f>
        <v>23.14</v>
      </c>
      <c r="H56">
        <f>PPCL_Spot!T56</f>
        <v>6</v>
      </c>
      <c r="I56">
        <f>Bawana_NG!T56</f>
        <v>55.273408337428137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637.75486293817414</v>
      </c>
      <c r="P56" s="77">
        <v>29.020000000000003</v>
      </c>
      <c r="Q56" s="77">
        <v>6.7721209273182961</v>
      </c>
      <c r="R56" s="80">
        <v>19.2</v>
      </c>
      <c r="S56" s="80">
        <v>0</v>
      </c>
      <c r="T56" s="78">
        <f>SUMPRODUCT(LTA!F56:AJ56,LTA!F$101:AJ$101,LTA!F$105:AJ$105)</f>
        <v>112.29</v>
      </c>
      <c r="U56" s="78">
        <f>SUMPRODUCT(LTA!F56:AJ56,LTA!F$102:AJ$102,LTA!F$105:AJ$105)</f>
        <v>338.20000000000005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291.45000000000005</v>
      </c>
      <c r="AB56" s="117">
        <f>-STOA!P56</f>
        <v>0</v>
      </c>
      <c r="AC56">
        <f t="shared" si="0"/>
        <v>14.937445080783224</v>
      </c>
      <c r="AD56">
        <f t="shared" si="1"/>
        <v>1351.0346048761483</v>
      </c>
      <c r="AE56">
        <f>'IDT-1'!F56</f>
        <v>0</v>
      </c>
      <c r="AF56" s="26"/>
      <c r="AG56">
        <f t="shared" si="2"/>
        <v>1351.0346048761483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-165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11.871657754010695</v>
      </c>
      <c r="F57">
        <f>GT_Spot!T57</f>
        <v>0</v>
      </c>
      <c r="G57">
        <f>PPCL_NG!T57</f>
        <v>23.14</v>
      </c>
      <c r="H57">
        <f>PPCL_Spot!T57</f>
        <v>6</v>
      </c>
      <c r="I57">
        <f>Bawana_NG!T57</f>
        <v>55.273408337428137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623.08683151311334</v>
      </c>
      <c r="P57" s="77">
        <v>29.270000000000003</v>
      </c>
      <c r="Q57" s="77">
        <v>6.85</v>
      </c>
      <c r="R57" s="80">
        <v>19.2</v>
      </c>
      <c r="S57" s="80">
        <v>0</v>
      </c>
      <c r="T57" s="78">
        <f>SUMPRODUCT(LTA!F57:AJ57,LTA!F$101:AJ$101,LTA!F$105:AJ$105)</f>
        <v>112.14</v>
      </c>
      <c r="U57" s="78">
        <f>SUMPRODUCT(LTA!F57:AJ57,LTA!F$102:AJ$102,LTA!F$105:AJ$105)</f>
        <v>384.09000000000003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291.45000000000005</v>
      </c>
      <c r="AB57" s="117">
        <f>-STOA!P57</f>
        <v>0</v>
      </c>
      <c r="AC57">
        <f t="shared" si="0"/>
        <v>14.370341625473733</v>
      </c>
      <c r="AD57">
        <f t="shared" si="1"/>
        <v>1478.0015559790786</v>
      </c>
      <c r="AE57">
        <f>'IDT-1'!F57</f>
        <v>0</v>
      </c>
      <c r="AF57" s="26"/>
      <c r="AG57">
        <f t="shared" si="2"/>
        <v>1478.0015559790786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11.871657754010695</v>
      </c>
      <c r="F58">
        <f>GT_Spot!T58</f>
        <v>0</v>
      </c>
      <c r="G58">
        <f>PPCL_NG!T58</f>
        <v>23.14</v>
      </c>
      <c r="H58">
        <f>PPCL_Spot!T58</f>
        <v>6</v>
      </c>
      <c r="I58">
        <f>Bawana_NG!T58</f>
        <v>55.273408337428137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632.75597583230342</v>
      </c>
      <c r="P58" s="77">
        <v>29.270000000000003</v>
      </c>
      <c r="Q58" s="77">
        <v>6.85</v>
      </c>
      <c r="R58" s="80">
        <v>19.2</v>
      </c>
      <c r="S58" s="80">
        <v>0</v>
      </c>
      <c r="T58" s="78">
        <f>SUMPRODUCT(LTA!F58:AJ58,LTA!F$101:AJ$101,LTA!F$105:AJ$105)</f>
        <v>112.07000000000001</v>
      </c>
      <c r="U58" s="78">
        <f>SUMPRODUCT(LTA!F58:AJ58,LTA!F$102:AJ$102,LTA!F$105:AJ$105)</f>
        <v>421.19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291.45000000000005</v>
      </c>
      <c r="AB58" s="117">
        <f>-STOA!P58</f>
        <v>0</v>
      </c>
      <c r="AC58">
        <f t="shared" si="0"/>
        <v>14.781294095482606</v>
      </c>
      <c r="AD58">
        <f t="shared" si="1"/>
        <v>1524.2897478282598</v>
      </c>
      <c r="AE58">
        <f>'IDT-1'!F58</f>
        <v>0</v>
      </c>
      <c r="AF58" s="26"/>
      <c r="AG58">
        <f t="shared" si="2"/>
        <v>1524.2897478282598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11.871657754010695</v>
      </c>
      <c r="F59">
        <f>GT_Spot!T59</f>
        <v>0</v>
      </c>
      <c r="G59">
        <f>PPCL_NG!T59</f>
        <v>23.14</v>
      </c>
      <c r="H59">
        <f>PPCL_Spot!T59</f>
        <v>6</v>
      </c>
      <c r="I59">
        <f>Bawana_NG!T59</f>
        <v>55.273408337428137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663.12333501368084</v>
      </c>
      <c r="P59" s="77">
        <v>29.648123180149387</v>
      </c>
      <c r="Q59" s="77">
        <v>6.88</v>
      </c>
      <c r="R59" s="80">
        <v>19.2</v>
      </c>
      <c r="S59" s="80">
        <v>0</v>
      </c>
      <c r="T59" s="78">
        <f>SUMPRODUCT(LTA!F59:AJ59,LTA!F$101:AJ$101,LTA!F$105:AJ$105)</f>
        <v>111.5</v>
      </c>
      <c r="U59" s="78">
        <f>SUMPRODUCT(LTA!F59:AJ59,LTA!F$102:AJ$102,LTA!F$105:AJ$105)</f>
        <v>418.54999999999995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291.45000000000005</v>
      </c>
      <c r="AB59" s="117">
        <f>-STOA!P59</f>
        <v>0</v>
      </c>
      <c r="AC59">
        <f t="shared" si="0"/>
        <v>15.023870340264043</v>
      </c>
      <c r="AD59">
        <f t="shared" si="1"/>
        <v>1551.6126539450051</v>
      </c>
      <c r="AE59">
        <f>'IDT-1'!F59</f>
        <v>0</v>
      </c>
      <c r="AF59" s="26"/>
      <c r="AG59">
        <f t="shared" si="2"/>
        <v>1551.6126539450051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11.871657754010695</v>
      </c>
      <c r="F60">
        <f>GT_Spot!T60</f>
        <v>0</v>
      </c>
      <c r="G60">
        <f>PPCL_NG!T60</f>
        <v>23.14</v>
      </c>
      <c r="H60">
        <f>PPCL_Spot!T60</f>
        <v>6</v>
      </c>
      <c r="I60">
        <f>Bawana_NG!T60</f>
        <v>55.273408337428137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663.21345908202886</v>
      </c>
      <c r="P60" s="77">
        <v>77.69</v>
      </c>
      <c r="Q60" s="77">
        <v>24.945003004205887</v>
      </c>
      <c r="R60" s="80">
        <v>19.2</v>
      </c>
      <c r="S60" s="80">
        <v>0</v>
      </c>
      <c r="T60" s="78">
        <f>SUMPRODUCT(LTA!F60:AJ60,LTA!F$101:AJ$101,LTA!F$105:AJ$105)</f>
        <v>111.14</v>
      </c>
      <c r="U60" s="78">
        <f>SUMPRODUCT(LTA!F60:AJ60,LTA!F$102:AJ$102,LTA!F$105:AJ$105)</f>
        <v>422.33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300.54000000000002</v>
      </c>
      <c r="AB60" s="117">
        <f>-STOA!P60</f>
        <v>0</v>
      </c>
      <c r="AC60">
        <f t="shared" si="0"/>
        <v>15.938445162572084</v>
      </c>
      <c r="AD60">
        <f t="shared" si="1"/>
        <v>1604.4050830151014</v>
      </c>
      <c r="AE60">
        <f>'IDT-1'!F60</f>
        <v>0</v>
      </c>
      <c r="AF60" s="26"/>
      <c r="AG60">
        <f t="shared" si="2"/>
        <v>1604.4050830151014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-95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11.871657754010695</v>
      </c>
      <c r="F61">
        <f>GT_Spot!T61</f>
        <v>0</v>
      </c>
      <c r="G61">
        <f>PPCL_NG!T61</f>
        <v>23.14</v>
      </c>
      <c r="H61">
        <f>PPCL_Spot!T61</f>
        <v>6</v>
      </c>
      <c r="I61">
        <f>Bawana_NG!T61</f>
        <v>69.59999999999998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669.7358834682617</v>
      </c>
      <c r="P61" s="77">
        <v>77.69</v>
      </c>
      <c r="Q61" s="77">
        <v>25.250000000000004</v>
      </c>
      <c r="R61" s="80">
        <v>19.2</v>
      </c>
      <c r="S61" s="80">
        <v>0</v>
      </c>
      <c r="T61" s="78">
        <f>SUMPRODUCT(LTA!F61:AJ61,LTA!F$101:AJ$101,LTA!F$105:AJ$105)</f>
        <v>110.65</v>
      </c>
      <c r="U61" s="78">
        <f>SUMPRODUCT(LTA!F61:AJ61,LTA!F$102:AJ$102,LTA!F$105:AJ$105)</f>
        <v>426.82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300.54000000000002</v>
      </c>
      <c r="AB61" s="117">
        <f>-STOA!P61</f>
        <v>0</v>
      </c>
      <c r="AC61">
        <f t="shared" si="0"/>
        <v>16.071019202142601</v>
      </c>
      <c r="AD61">
        <f t="shared" si="1"/>
        <v>1639.4265220201298</v>
      </c>
      <c r="AE61">
        <f>'IDT-1'!F61</f>
        <v>0</v>
      </c>
      <c r="AF61" s="26"/>
      <c r="AG61">
        <f t="shared" si="2"/>
        <v>1639.4265220201298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-85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11.535796766743648</v>
      </c>
      <c r="F62">
        <f>GT_Spot!T62</f>
        <v>0</v>
      </c>
      <c r="G62">
        <f>PPCL_NG!T62</f>
        <v>23.14</v>
      </c>
      <c r="H62">
        <f>PPCL_Spot!T62</f>
        <v>6</v>
      </c>
      <c r="I62">
        <f>Bawana_NG!T62</f>
        <v>69.59999999999998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681.90663261387363</v>
      </c>
      <c r="P62" s="77">
        <v>77.69</v>
      </c>
      <c r="Q62" s="77">
        <v>25.250000000000004</v>
      </c>
      <c r="R62" s="80">
        <v>19.2</v>
      </c>
      <c r="S62" s="80">
        <v>0</v>
      </c>
      <c r="T62" s="78">
        <f>SUMPRODUCT(LTA!F62:AJ62,LTA!F$101:AJ$101,LTA!F$105:AJ$105)</f>
        <v>110.23</v>
      </c>
      <c r="U62" s="78">
        <f>SUMPRODUCT(LTA!F62:AJ62,LTA!F$102:AJ$102,LTA!F$105:AJ$105)</f>
        <v>455.23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300.54000000000002</v>
      </c>
      <c r="AB62" s="117">
        <f>-STOA!P62</f>
        <v>0</v>
      </c>
      <c r="AC62">
        <f t="shared" si="0"/>
        <v>16.421478217936034</v>
      </c>
      <c r="AD62">
        <f t="shared" si="1"/>
        <v>1678.9009511626812</v>
      </c>
      <c r="AE62">
        <f>'IDT-1'!F62</f>
        <v>0</v>
      </c>
      <c r="AF62" s="26"/>
      <c r="AG62">
        <f t="shared" si="2"/>
        <v>1678.9009511626812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-85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11.535796766743648</v>
      </c>
      <c r="F63">
        <f>GT_Spot!T63</f>
        <v>0</v>
      </c>
      <c r="G63">
        <f>PPCL_NG!T63</f>
        <v>23.14</v>
      </c>
      <c r="H63">
        <f>PPCL_Spot!T63</f>
        <v>6</v>
      </c>
      <c r="I63">
        <f>Bawana_NG!T63</f>
        <v>69.59999999999998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681.61716157563137</v>
      </c>
      <c r="P63" s="77">
        <v>61.669999999999995</v>
      </c>
      <c r="Q63" s="77">
        <v>22.15</v>
      </c>
      <c r="R63" s="80">
        <v>19.2</v>
      </c>
      <c r="S63" s="80">
        <v>0</v>
      </c>
      <c r="T63" s="78">
        <f>SUMPRODUCT(LTA!F63:AJ63,LTA!F$101:AJ$101,LTA!F$105:AJ$105)</f>
        <v>107.78</v>
      </c>
      <c r="U63" s="78">
        <f>SUMPRODUCT(LTA!F63:AJ63,LTA!F$102:AJ$102,LTA!F$105:AJ$105)</f>
        <v>447.05000000000007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300.54000000000002</v>
      </c>
      <c r="AB63" s="117">
        <f>-STOA!P63</f>
        <v>0</v>
      </c>
      <c r="AC63">
        <f t="shared" si="0"/>
        <v>16.645427886520245</v>
      </c>
      <c r="AD63">
        <f t="shared" si="1"/>
        <v>1593.6375304558546</v>
      </c>
      <c r="AE63">
        <f>'IDT-1'!F63</f>
        <v>0</v>
      </c>
      <c r="AF63" s="26"/>
      <c r="AG63">
        <f t="shared" si="2"/>
        <v>1593.6375304558546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11.535796766743648</v>
      </c>
      <c r="F64">
        <f>GT_Spot!T64</f>
        <v>0</v>
      </c>
      <c r="G64">
        <f>PPCL_NG!T64</f>
        <v>23.14</v>
      </c>
      <c r="H64">
        <f>PPCL_Spot!T64</f>
        <v>6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681.23714910593924</v>
      </c>
      <c r="P64" s="77">
        <v>61.669999999999995</v>
      </c>
      <c r="Q64" s="77">
        <v>22.15</v>
      </c>
      <c r="R64" s="80">
        <v>19.2</v>
      </c>
      <c r="S64" s="80">
        <v>0</v>
      </c>
      <c r="T64" s="78">
        <f>SUMPRODUCT(LTA!F64:AJ64,LTA!F$101:AJ$101,LTA!F$105:AJ$105)</f>
        <v>107.21000000000001</v>
      </c>
      <c r="U64" s="78">
        <f>SUMPRODUCT(LTA!F64:AJ64,LTA!F$102:AJ$102,LTA!F$105:AJ$105)</f>
        <v>445.94000000000005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300.54000000000002</v>
      </c>
      <c r="AB64" s="117">
        <f>-STOA!P64</f>
        <v>0</v>
      </c>
      <c r="AC64">
        <f t="shared" si="0"/>
        <v>16.094612125455235</v>
      </c>
      <c r="AD64">
        <f t="shared" si="1"/>
        <v>1652.1283337472275</v>
      </c>
      <c r="AE64">
        <f>'IDT-1'!F64</f>
        <v>0</v>
      </c>
      <c r="AF64" s="26"/>
      <c r="AG64">
        <f t="shared" si="2"/>
        <v>1652.1283337472275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-80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11.535796766743648</v>
      </c>
      <c r="F65">
        <f>GT_Spot!T65</f>
        <v>0</v>
      </c>
      <c r="G65">
        <f>PPCL_NG!T65</f>
        <v>23.14</v>
      </c>
      <c r="H65">
        <f>PPCL_Spot!T65</f>
        <v>6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681.69248914816467</v>
      </c>
      <c r="P65" s="77">
        <v>75.3</v>
      </c>
      <c r="Q65" s="77">
        <v>22.15</v>
      </c>
      <c r="R65" s="80">
        <v>19.2</v>
      </c>
      <c r="S65" s="80">
        <v>0</v>
      </c>
      <c r="T65" s="78">
        <f>SUMPRODUCT(LTA!F65:AJ65,LTA!F$101:AJ$101,LTA!F$105:AJ$105)</f>
        <v>103.37</v>
      </c>
      <c r="U65" s="78">
        <f>SUMPRODUCT(LTA!F65:AJ65,LTA!F$102:AJ$102,LTA!F$105:AJ$105)</f>
        <v>445.29000000000008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300.54000000000002</v>
      </c>
      <c r="AB65" s="117">
        <f>-STOA!P65</f>
        <v>0</v>
      </c>
      <c r="AC65">
        <f t="shared" si="0"/>
        <v>16.489785581103657</v>
      </c>
      <c r="AD65">
        <f t="shared" si="1"/>
        <v>1626.3285003338046</v>
      </c>
      <c r="AE65">
        <f>'IDT-1'!F65</f>
        <v>0</v>
      </c>
      <c r="AF65" s="26"/>
      <c r="AG65">
        <f t="shared" si="2"/>
        <v>1626.3285003338046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-115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11.535796766743648</v>
      </c>
      <c r="F66">
        <f>GT_Spot!T66</f>
        <v>0</v>
      </c>
      <c r="G66">
        <f>PPCL_NG!T66</f>
        <v>23.14</v>
      </c>
      <c r="H66">
        <f>PPCL_Spot!T66</f>
        <v>6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682.31240861151412</v>
      </c>
      <c r="P66" s="77">
        <v>75.3</v>
      </c>
      <c r="Q66" s="77">
        <v>22.15</v>
      </c>
      <c r="R66" s="80">
        <v>19.2</v>
      </c>
      <c r="S66" s="80">
        <v>0</v>
      </c>
      <c r="T66" s="78">
        <f>SUMPRODUCT(LTA!F66:AJ66,LTA!F$101:AJ$101,LTA!F$105:AJ$105)</f>
        <v>96</v>
      </c>
      <c r="U66" s="78">
        <f>SUMPRODUCT(LTA!F66:AJ66,LTA!F$102:AJ$102,LTA!F$105:AJ$105)</f>
        <v>444.66000000000008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300.54000000000002</v>
      </c>
      <c r="AB66" s="117">
        <f>-STOA!P66</f>
        <v>0</v>
      </c>
      <c r="AC66">
        <f t="shared" si="0"/>
        <v>16.424840872381132</v>
      </c>
      <c r="AD66">
        <f t="shared" si="1"/>
        <v>1619.0133645058768</v>
      </c>
      <c r="AE66">
        <f>'IDT-1'!F66</f>
        <v>0</v>
      </c>
      <c r="AF66" s="26"/>
      <c r="AG66">
        <f t="shared" si="2"/>
        <v>1619.0133645058768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-115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11.535796766743648</v>
      </c>
      <c r="F67">
        <f>GT_Spot!T67</f>
        <v>0</v>
      </c>
      <c r="G67">
        <f>PPCL_NG!T67</f>
        <v>23.14</v>
      </c>
      <c r="H67">
        <f>PPCL_Spot!T67</f>
        <v>6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682.33253009778821</v>
      </c>
      <c r="P67" s="77">
        <v>75.3</v>
      </c>
      <c r="Q67" s="77">
        <v>22.15</v>
      </c>
      <c r="R67" s="80">
        <v>17.920000000000002</v>
      </c>
      <c r="S67" s="80">
        <v>0</v>
      </c>
      <c r="T67" s="78">
        <f>SUMPRODUCT(LTA!F67:AJ67,LTA!F$101:AJ$101,LTA!F$105:AJ$105)</f>
        <v>88.72</v>
      </c>
      <c r="U67" s="78">
        <f>SUMPRODUCT(LTA!F67:AJ67,LTA!F$102:AJ$102,LTA!F$105:AJ$105)</f>
        <v>442.37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291.45000000000005</v>
      </c>
      <c r="AB67" s="117">
        <f>-STOA!P67</f>
        <v>0</v>
      </c>
      <c r="AC67">
        <f t="shared" si="0"/>
        <v>16.915405505624989</v>
      </c>
      <c r="AD67">
        <f t="shared" si="1"/>
        <v>1523.6029213589068</v>
      </c>
      <c r="AE67">
        <f>'IDT-1'!F67</f>
        <v>0</v>
      </c>
      <c r="AF67" s="26"/>
      <c r="AG67">
        <f t="shared" si="2"/>
        <v>1523.6029213589068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-190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11.535796766743648</v>
      </c>
      <c r="F68">
        <f>GT_Spot!T68</f>
        <v>0</v>
      </c>
      <c r="G68">
        <f>PPCL_NG!T68</f>
        <v>23.14</v>
      </c>
      <c r="H68">
        <f>PPCL_Spot!T68</f>
        <v>6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682.47252433562085</v>
      </c>
      <c r="P68" s="77">
        <v>75.3</v>
      </c>
      <c r="Q68" s="77">
        <v>22.15</v>
      </c>
      <c r="R68" s="80">
        <v>17.36</v>
      </c>
      <c r="S68" s="80">
        <v>0</v>
      </c>
      <c r="T68" s="78">
        <f>SUMPRODUCT(LTA!F68:AJ68,LTA!F$101:AJ$101,LTA!F$105:AJ$105)</f>
        <v>81.260000000000005</v>
      </c>
      <c r="U68" s="78">
        <f>SUMPRODUCT(LTA!F68:AJ68,LTA!F$102:AJ$102,LTA!F$105:AJ$105)</f>
        <v>435.51000000000005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291.45000000000005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16.608130904474013</v>
      </c>
      <c r="AD68">
        <f t="shared" ref="AD68:AD98" si="4">SUM(B68:AB68,AI68:AR68)-AC68</f>
        <v>1529.1701901978906</v>
      </c>
      <c r="AE68">
        <f>'IDT-1'!F68</f>
        <v>0</v>
      </c>
      <c r="AF68" s="26"/>
      <c r="AG68">
        <f t="shared" ref="AG68:AG98" si="5">SUM(AD68:AF68)</f>
        <v>1529.1701901978906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-170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11.535796766743648</v>
      </c>
      <c r="F69">
        <f>GT_Spot!T69</f>
        <v>0</v>
      </c>
      <c r="G69">
        <f>PPCL_NG!T69</f>
        <v>23.14</v>
      </c>
      <c r="H69">
        <f>PPCL_Spot!T69</f>
        <v>6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678.93528901339823</v>
      </c>
      <c r="P69" s="77">
        <v>77.69</v>
      </c>
      <c r="Q69" s="77">
        <v>22.23</v>
      </c>
      <c r="R69" s="80">
        <v>17.18</v>
      </c>
      <c r="S69" s="80">
        <v>0</v>
      </c>
      <c r="T69" s="78">
        <f>SUMPRODUCT(LTA!F69:AJ69,LTA!F$101:AJ$101,LTA!F$105:AJ$105)</f>
        <v>73.78</v>
      </c>
      <c r="U69" s="78">
        <f>SUMPRODUCT(LTA!F69:AJ69,LTA!F$102:AJ$102,LTA!F$105:AJ$105)</f>
        <v>430.73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291.45000000000005</v>
      </c>
      <c r="AB69" s="117">
        <f>-STOA!P69</f>
        <v>0</v>
      </c>
      <c r="AC69">
        <f t="shared" si="3"/>
        <v>16.311704683194549</v>
      </c>
      <c r="AD69">
        <f t="shared" si="4"/>
        <v>1535.9593810969473</v>
      </c>
      <c r="AE69">
        <f>'IDT-1'!F69</f>
        <v>0</v>
      </c>
      <c r="AF69" s="26"/>
      <c r="AG69">
        <f t="shared" si="5"/>
        <v>1535.9593810969473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-150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11.535796766743648</v>
      </c>
      <c r="F70">
        <f>GT_Spot!T70</f>
        <v>0</v>
      </c>
      <c r="G70">
        <f>PPCL_NG!T70</f>
        <v>23.14</v>
      </c>
      <c r="H70">
        <f>PPCL_Spot!T70</f>
        <v>6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678.93529602466344</v>
      </c>
      <c r="P70" s="77">
        <v>77.69</v>
      </c>
      <c r="Q70" s="77">
        <v>22.23</v>
      </c>
      <c r="R70" s="80">
        <v>16.997785016286645</v>
      </c>
      <c r="S70" s="80">
        <v>0</v>
      </c>
      <c r="T70" s="78">
        <f>SUMPRODUCT(LTA!F70:AJ70,LTA!F$101:AJ$101,LTA!F$105:AJ$105)</f>
        <v>66.27</v>
      </c>
      <c r="U70" s="78">
        <f>SUMPRODUCT(LTA!F70:AJ70,LTA!F$102:AJ$102,LTA!F$105:AJ$105)</f>
        <v>425.90000000000003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291.45000000000005</v>
      </c>
      <c r="AB70" s="117">
        <f>-STOA!P70</f>
        <v>0</v>
      </c>
      <c r="AC70">
        <f t="shared" si="3"/>
        <v>16.023946702593101</v>
      </c>
      <c r="AD70">
        <f t="shared" si="4"/>
        <v>1543.7249311051007</v>
      </c>
      <c r="AE70">
        <f>'IDT-1'!F70</f>
        <v>0</v>
      </c>
      <c r="AF70" s="26"/>
      <c r="AG70">
        <f t="shared" si="5"/>
        <v>1543.7249311051007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-130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11.535796766743648</v>
      </c>
      <c r="F71">
        <f>GT_Spot!T71</f>
        <v>0</v>
      </c>
      <c r="G71">
        <f>PPCL_NG!T71</f>
        <v>23.14</v>
      </c>
      <c r="H71">
        <f>PPCL_Spot!T71</f>
        <v>6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678.15529960126207</v>
      </c>
      <c r="P71" s="77">
        <v>75.33</v>
      </c>
      <c r="Q71" s="77">
        <v>22.23</v>
      </c>
      <c r="R71" s="80">
        <v>16.78</v>
      </c>
      <c r="S71" s="80">
        <v>0</v>
      </c>
      <c r="T71" s="78">
        <f>SUMPRODUCT(LTA!F71:AJ71,LTA!F$101:AJ$101,LTA!F$105:AJ$105)</f>
        <v>60.470000000000006</v>
      </c>
      <c r="U71" s="78">
        <f>SUMPRODUCT(LTA!F71:AJ71,LTA!F$102:AJ$102,LTA!F$105:AJ$105)</f>
        <v>398.09999999999997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291.45000000000005</v>
      </c>
      <c r="AB71" s="117">
        <f>-STOA!P71</f>
        <v>0</v>
      </c>
      <c r="AC71">
        <f t="shared" si="3"/>
        <v>15.698718225923843</v>
      </c>
      <c r="AD71">
        <f t="shared" si="4"/>
        <v>1507.092378142082</v>
      </c>
      <c r="AE71">
        <f>'IDT-1'!F71</f>
        <v>0</v>
      </c>
      <c r="AF71" s="26"/>
      <c r="AG71">
        <f t="shared" si="5"/>
        <v>1507.092378142082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7.9747262247838604</v>
      </c>
      <c r="F72">
        <f>GT_Spot!T72</f>
        <v>0</v>
      </c>
      <c r="G72">
        <f>PPCL_NG!T72</f>
        <v>23.14</v>
      </c>
      <c r="H72">
        <f>PPCL_Spot!T72</f>
        <v>3.8787487907126734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686.33735836665869</v>
      </c>
      <c r="P72" s="77">
        <v>75.33</v>
      </c>
      <c r="Q72" s="77">
        <v>22.23</v>
      </c>
      <c r="R72" s="80">
        <v>13.86</v>
      </c>
      <c r="S72" s="80">
        <v>0</v>
      </c>
      <c r="T72" s="78">
        <f>SUMPRODUCT(LTA!F72:AJ72,LTA!F$101:AJ$101,LTA!F$105:AJ$105)</f>
        <v>52.59</v>
      </c>
      <c r="U72" s="78">
        <f>SUMPRODUCT(LTA!F72:AJ72,LTA!F$102:AJ$102,LTA!F$105:AJ$105)</f>
        <v>395.19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291.45000000000005</v>
      </c>
      <c r="AB72" s="117">
        <f>-STOA!P72</f>
        <v>0</v>
      </c>
      <c r="AC72">
        <f t="shared" si="3"/>
        <v>15.289333448371524</v>
      </c>
      <c r="AD72">
        <f t="shared" si="4"/>
        <v>1531.2914999337838</v>
      </c>
      <c r="AE72">
        <f>'IDT-1'!F72</f>
        <v>0</v>
      </c>
      <c r="AF72" s="26"/>
      <c r="AG72">
        <f t="shared" si="5"/>
        <v>1531.2914999337838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-95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7.9747262247838604</v>
      </c>
      <c r="F73">
        <f>GT_Spot!T73</f>
        <v>0</v>
      </c>
      <c r="G73">
        <f>PPCL_NG!T73</f>
        <v>23.14</v>
      </c>
      <c r="H73">
        <f>PPCL_Spot!T73</f>
        <v>3.7200000000000006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712.75385758240827</v>
      </c>
      <c r="P73" s="77">
        <v>75.33</v>
      </c>
      <c r="Q73" s="77">
        <v>22.23</v>
      </c>
      <c r="R73" s="80">
        <v>9.9499999999999993</v>
      </c>
      <c r="S73" s="80">
        <v>0</v>
      </c>
      <c r="T73" s="78">
        <f>SUMPRODUCT(LTA!F73:AJ73,LTA!F$101:AJ$101,LTA!F$105:AJ$105)</f>
        <v>31.42</v>
      </c>
      <c r="U73" s="78">
        <f>SUMPRODUCT(LTA!F73:AJ73,LTA!F$102:AJ$102,LTA!F$105:AJ$105)</f>
        <v>392.72999999999996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-42.6</v>
      </c>
      <c r="AA73" s="117">
        <f>STOA!J73</f>
        <v>291.45000000000005</v>
      </c>
      <c r="AB73" s="117">
        <f>-STOA!P73</f>
        <v>0</v>
      </c>
      <c r="AC73">
        <f t="shared" si="3"/>
        <v>15.52308597172444</v>
      </c>
      <c r="AD73">
        <f t="shared" si="4"/>
        <v>1502.1754978354679</v>
      </c>
      <c r="AE73">
        <f>'IDT-1'!F73</f>
        <v>0</v>
      </c>
      <c r="AF73" s="26"/>
      <c r="AG73">
        <f t="shared" si="5"/>
        <v>1502.1754978354679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8.3887999999999998</v>
      </c>
      <c r="F74">
        <f>GT_Spot!T74</f>
        <v>0</v>
      </c>
      <c r="G74">
        <f>PPCL_NG!T74</f>
        <v>23.14</v>
      </c>
      <c r="H74">
        <f>PPCL_Spot!T74</f>
        <v>3.8787487907126734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741.87862204824603</v>
      </c>
      <c r="P74" s="77">
        <v>75.16</v>
      </c>
      <c r="Q74" s="77">
        <v>22.23</v>
      </c>
      <c r="R74" s="80">
        <v>6.66</v>
      </c>
      <c r="S74" s="80">
        <v>0</v>
      </c>
      <c r="T74" s="78">
        <f>SUMPRODUCT(LTA!F74:AJ74,LTA!F$101:AJ$101,LTA!F$105:AJ$105)</f>
        <v>27.089999999999996</v>
      </c>
      <c r="U74" s="78">
        <f>SUMPRODUCT(LTA!F74:AJ74,LTA!F$102:AJ$102,LTA!F$105:AJ$105)</f>
        <v>390.60999999999996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-66</v>
      </c>
      <c r="AA74" s="117">
        <f>STOA!J74</f>
        <v>291.45000000000005</v>
      </c>
      <c r="AB74" s="117">
        <f>-STOA!P74</f>
        <v>0</v>
      </c>
      <c r="AC74">
        <f t="shared" si="3"/>
        <v>16.082527472067259</v>
      </c>
      <c r="AD74">
        <f t="shared" si="4"/>
        <v>1478.0036433668913</v>
      </c>
      <c r="AE74">
        <f>'IDT-1'!F74</f>
        <v>0</v>
      </c>
      <c r="AF74" s="26"/>
      <c r="AG74">
        <f t="shared" si="5"/>
        <v>1478.0036433668913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11.986143187066975</v>
      </c>
      <c r="F75">
        <f>GT_Spot!T75</f>
        <v>0</v>
      </c>
      <c r="G75">
        <f>PPCL_NG!T75</f>
        <v>23.14</v>
      </c>
      <c r="H75">
        <f>PPCL_Spot!T75</f>
        <v>6.94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870.28117836317097</v>
      </c>
      <c r="P75" s="77">
        <v>75.16</v>
      </c>
      <c r="Q75" s="77">
        <v>22.23</v>
      </c>
      <c r="R75" s="80">
        <v>0</v>
      </c>
      <c r="S75" s="80">
        <v>0</v>
      </c>
      <c r="T75" s="78">
        <f>SUMPRODUCT(LTA!F75:AJ75,LTA!F$101:AJ$101,LTA!F$105:AJ$105)</f>
        <v>22.87</v>
      </c>
      <c r="U75" s="78">
        <f>SUMPRODUCT(LTA!F75:AJ75,LTA!F$102:AJ$102,LTA!F$105:AJ$105)</f>
        <v>434.42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-274</v>
      </c>
      <c r="AA75" s="117">
        <f>STOA!J75</f>
        <v>302.38</v>
      </c>
      <c r="AB75" s="117">
        <f>-STOA!P75</f>
        <v>0</v>
      </c>
      <c r="AC75">
        <f t="shared" si="3"/>
        <v>19.681246673387047</v>
      </c>
      <c r="AD75">
        <f t="shared" si="4"/>
        <v>1425.326074876851</v>
      </c>
      <c r="AE75">
        <f>'IDT-1'!F75</f>
        <v>0</v>
      </c>
      <c r="AF75" s="26"/>
      <c r="AG75">
        <f t="shared" si="5"/>
        <v>1425.326074876851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11.986143187066975</v>
      </c>
      <c r="F76">
        <f>GT_Spot!T76</f>
        <v>0</v>
      </c>
      <c r="G76">
        <f>PPCL_NG!T76</f>
        <v>23.14</v>
      </c>
      <c r="H76">
        <f>PPCL_Spot!T76</f>
        <v>6.94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870.28107483900965</v>
      </c>
      <c r="P76" s="77">
        <v>75.16</v>
      </c>
      <c r="Q76" s="77">
        <v>22.23</v>
      </c>
      <c r="R76" s="80">
        <v>0</v>
      </c>
      <c r="S76" s="80">
        <v>0</v>
      </c>
      <c r="T76" s="78">
        <f>SUMPRODUCT(LTA!F76:AJ76,LTA!F$101:AJ$101,LTA!F$105:AJ$105)</f>
        <v>18.040000000000003</v>
      </c>
      <c r="U76" s="78">
        <f>SUMPRODUCT(LTA!F76:AJ76,LTA!F$102:AJ$102,LTA!F$105:AJ$105)</f>
        <v>429.57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-280</v>
      </c>
      <c r="AA76" s="117">
        <f>STOA!J76</f>
        <v>302.38</v>
      </c>
      <c r="AB76" s="117">
        <f>-STOA!P76</f>
        <v>0</v>
      </c>
      <c r="AC76">
        <f t="shared" si="3"/>
        <v>19.116642876175884</v>
      </c>
      <c r="AD76">
        <f t="shared" si="4"/>
        <v>1470.2105751499007</v>
      </c>
      <c r="AE76">
        <f>'IDT-1'!F76</f>
        <v>0</v>
      </c>
      <c r="AF76" s="26"/>
      <c r="AG76">
        <f t="shared" si="5"/>
        <v>1470.2105751499007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11.986143187066975</v>
      </c>
      <c r="F77">
        <f>GT_Spot!T77</f>
        <v>0</v>
      </c>
      <c r="G77">
        <f>PPCL_NG!T77</f>
        <v>23.14</v>
      </c>
      <c r="H77">
        <f>PPCL_Spot!T77</f>
        <v>6.94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863.51208818126725</v>
      </c>
      <c r="P77" s="77">
        <v>75.16</v>
      </c>
      <c r="Q77" s="77">
        <v>24.71</v>
      </c>
      <c r="R77" s="80">
        <v>0</v>
      </c>
      <c r="S77" s="80">
        <v>0</v>
      </c>
      <c r="T77" s="78">
        <f>SUMPRODUCT(LTA!F77:AJ77,LTA!F$101:AJ$101,LTA!F$105:AJ$105)</f>
        <v>13.33</v>
      </c>
      <c r="U77" s="78">
        <f>SUMPRODUCT(LTA!F77:AJ77,LTA!F$102:AJ$102,LTA!F$105:AJ$105)</f>
        <v>428.58000000000004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-285</v>
      </c>
      <c r="AA77" s="117">
        <f>STOA!J77</f>
        <v>302.38</v>
      </c>
      <c r="AB77" s="117">
        <f>-STOA!P77</f>
        <v>0</v>
      </c>
      <c r="AC77">
        <f t="shared" si="3"/>
        <v>19.694599357752399</v>
      </c>
      <c r="AD77">
        <f t="shared" si="4"/>
        <v>1384.6436320105818</v>
      </c>
      <c r="AE77">
        <f>'IDT-1'!F77</f>
        <v>0</v>
      </c>
      <c r="AF77" s="26"/>
      <c r="AG77">
        <f t="shared" si="5"/>
        <v>1384.6436320105818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11.986143187066975</v>
      </c>
      <c r="F78">
        <f>GT_Spot!T78</f>
        <v>0</v>
      </c>
      <c r="G78">
        <f>PPCL_NG!T78</f>
        <v>23.14</v>
      </c>
      <c r="H78">
        <f>PPCL_Spot!T78</f>
        <v>6.94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863.80982889494749</v>
      </c>
      <c r="P78" s="77">
        <v>75.16</v>
      </c>
      <c r="Q78" s="77">
        <v>24.71</v>
      </c>
      <c r="R78" s="80">
        <v>0</v>
      </c>
      <c r="S78" s="80">
        <v>0</v>
      </c>
      <c r="T78" s="78">
        <f>SUMPRODUCT(LTA!F78:AJ78,LTA!F$101:AJ$101,LTA!F$105:AJ$105)</f>
        <v>6.67</v>
      </c>
      <c r="U78" s="78">
        <f>SUMPRODUCT(LTA!F78:AJ78,LTA!F$102:AJ$102,LTA!F$105:AJ$105)</f>
        <v>427.97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-269</v>
      </c>
      <c r="AA78" s="117">
        <f>STOA!J78</f>
        <v>302.38</v>
      </c>
      <c r="AB78" s="117">
        <f>-STOA!P78</f>
        <v>0</v>
      </c>
      <c r="AC78">
        <f t="shared" si="3"/>
        <v>18.914115146734964</v>
      </c>
      <c r="AD78">
        <f t="shared" si="4"/>
        <v>1459.4518569352797</v>
      </c>
      <c r="AE78">
        <f>'IDT-1'!F78</f>
        <v>-21.216999999999999</v>
      </c>
      <c r="AF78" s="26"/>
      <c r="AG78">
        <f t="shared" si="5"/>
        <v>1438.2348569352796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11.986143187066975</v>
      </c>
      <c r="F79">
        <f>GT_Spot!T79</f>
        <v>0</v>
      </c>
      <c r="G79">
        <f>PPCL_NG!T79</f>
        <v>23.14</v>
      </c>
      <c r="H79">
        <f>PPCL_Spot!T79</f>
        <v>6.94</v>
      </c>
      <c r="I79">
        <f>Bawana_NG!T79</f>
        <v>66.64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870.2508386473221</v>
      </c>
      <c r="P79" s="77">
        <v>75.16</v>
      </c>
      <c r="Q79" s="77">
        <v>24.71</v>
      </c>
      <c r="R79" s="80">
        <v>0</v>
      </c>
      <c r="S79" s="80">
        <v>0</v>
      </c>
      <c r="T79" s="78">
        <f>SUMPRODUCT(LTA!F79:AJ79,LTA!F$101:AJ$101,LTA!F$105:AJ$105)</f>
        <v>0.67</v>
      </c>
      <c r="U79" s="78">
        <f>SUMPRODUCT(LTA!F79:AJ79,LTA!F$102:AJ$102,LTA!F$105:AJ$105)</f>
        <v>427.75000000000006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-200</v>
      </c>
      <c r="AA79" s="117">
        <f>STOA!J79</f>
        <v>302.38</v>
      </c>
      <c r="AB79" s="117">
        <f>-STOA!P79</f>
        <v>0</v>
      </c>
      <c r="AC79">
        <f t="shared" si="3"/>
        <v>18.144249320691458</v>
      </c>
      <c r="AD79">
        <f t="shared" si="4"/>
        <v>1541.482732513698</v>
      </c>
      <c r="AE79">
        <f>'IDT-1'!F79</f>
        <v>-99.242000000000004</v>
      </c>
      <c r="AF79" s="26"/>
      <c r="AG79">
        <f t="shared" si="5"/>
        <v>1442.240732513698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-50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11.986143187066975</v>
      </c>
      <c r="F80">
        <f>GT_Spot!T80</f>
        <v>0</v>
      </c>
      <c r="G80">
        <f>PPCL_NG!T80</f>
        <v>23.14</v>
      </c>
      <c r="H80">
        <f>PPCL_Spot!T80</f>
        <v>6.94</v>
      </c>
      <c r="I80">
        <f>Bawana_NG!T80</f>
        <v>66.64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870.3033498054865</v>
      </c>
      <c r="P80" s="77">
        <v>75.16</v>
      </c>
      <c r="Q80" s="77">
        <v>24.71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427.84000000000003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-177</v>
      </c>
      <c r="AA80" s="117">
        <f>STOA!J80</f>
        <v>302.38</v>
      </c>
      <c r="AB80" s="117">
        <f>-STOA!P80</f>
        <v>0</v>
      </c>
      <c r="AC80">
        <f t="shared" si="3"/>
        <v>17.846629210650857</v>
      </c>
      <c r="AD80">
        <f t="shared" si="4"/>
        <v>1574.2528637819028</v>
      </c>
      <c r="AE80">
        <f>'IDT-1'!F80</f>
        <v>-126</v>
      </c>
      <c r="AF80" s="26"/>
      <c r="AG80">
        <f t="shared" si="5"/>
        <v>1448.2528637819028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8.4621714285714287</v>
      </c>
      <c r="F81">
        <f>GT_Spot!T81</f>
        <v>0</v>
      </c>
      <c r="G81">
        <f>PPCL_NG!T81</f>
        <v>23.14</v>
      </c>
      <c r="H81">
        <f>PPCL_Spot!T81</f>
        <v>4.5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866.66997612329396</v>
      </c>
      <c r="P81" s="77">
        <v>75.510000000000005</v>
      </c>
      <c r="Q81" s="77">
        <v>24.836507802614932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427.79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-109</v>
      </c>
      <c r="AA81" s="117">
        <f>STOA!J81</f>
        <v>302.38</v>
      </c>
      <c r="AB81" s="117">
        <f>-STOA!P81</f>
        <v>0</v>
      </c>
      <c r="AC81">
        <f t="shared" si="3"/>
        <v>17.099479892704579</v>
      </c>
      <c r="AD81">
        <f t="shared" si="4"/>
        <v>1646.7891754617758</v>
      </c>
      <c r="AE81">
        <f>'IDT-1'!F81</f>
        <v>-181</v>
      </c>
      <c r="AF81" s="26"/>
      <c r="AG81">
        <f t="shared" si="5"/>
        <v>1465.7891754617758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-30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8.4621714285714287</v>
      </c>
      <c r="F82">
        <f>GT_Spot!T82</f>
        <v>0</v>
      </c>
      <c r="G82">
        <f>PPCL_NG!T82</f>
        <v>23.14</v>
      </c>
      <c r="H82">
        <f>PPCL_Spot!T82</f>
        <v>4.5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867.07207556117294</v>
      </c>
      <c r="P82" s="77">
        <v>75.510000000000005</v>
      </c>
      <c r="Q82" s="77">
        <v>24.836507802614932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427.68000000000006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-77</v>
      </c>
      <c r="AA82" s="117">
        <f>STOA!J82</f>
        <v>302.38</v>
      </c>
      <c r="AB82" s="117">
        <f>-STOA!P82</f>
        <v>0</v>
      </c>
      <c r="AC82">
        <f t="shared" si="3"/>
        <v>16.906731562269613</v>
      </c>
      <c r="AD82">
        <f t="shared" si="4"/>
        <v>1669.2740232300898</v>
      </c>
      <c r="AE82">
        <f>'IDT-1'!F82</f>
        <v>-205</v>
      </c>
      <c r="AF82" s="26"/>
      <c r="AG82">
        <f t="shared" si="5"/>
        <v>1464.2740232300898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8.4621714285714287</v>
      </c>
      <c r="F83">
        <f>GT_Spot!T83</f>
        <v>0</v>
      </c>
      <c r="G83">
        <f>PPCL_NG!T83</f>
        <v>23.14</v>
      </c>
      <c r="H83">
        <f>PPCL_Spot!T83</f>
        <v>4.38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865.47777722446267</v>
      </c>
      <c r="P83" s="77">
        <v>75.510000000000005</v>
      </c>
      <c r="Q83" s="77">
        <v>24.836507802614932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427.51000000000005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-92</v>
      </c>
      <c r="AA83" s="117">
        <f>STOA!J83</f>
        <v>302.38</v>
      </c>
      <c r="AB83" s="117">
        <f>-STOA!P83</f>
        <v>0</v>
      </c>
      <c r="AC83">
        <f t="shared" si="3"/>
        <v>16.934540374517542</v>
      </c>
      <c r="AD83">
        <f t="shared" si="4"/>
        <v>1662.3619160811315</v>
      </c>
      <c r="AE83">
        <f>'IDT-1'!F83</f>
        <v>-190</v>
      </c>
      <c r="AF83" s="26"/>
      <c r="AG83">
        <f t="shared" si="5"/>
        <v>1472.3619160811315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11.986143187066975</v>
      </c>
      <c r="F84">
        <f>GT_Spot!T84</f>
        <v>0</v>
      </c>
      <c r="G84">
        <f>PPCL_NG!T84</f>
        <v>23.14</v>
      </c>
      <c r="H84">
        <f>PPCL_Spot!T84</f>
        <v>6.75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867.01650794299792</v>
      </c>
      <c r="P84" s="77">
        <v>75.510000000000005</v>
      </c>
      <c r="Q84" s="77">
        <v>24.836507802614932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427.61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-77</v>
      </c>
      <c r="AA84" s="117">
        <f>STOA!J84</f>
        <v>302.38</v>
      </c>
      <c r="AB84" s="117">
        <f>-STOA!P84</f>
        <v>0</v>
      </c>
      <c r="AC84">
        <f t="shared" si="3"/>
        <v>17.355953257203225</v>
      </c>
      <c r="AD84">
        <f t="shared" si="4"/>
        <v>1629.4732056754767</v>
      </c>
      <c r="AE84">
        <f>'IDT-1'!F84</f>
        <v>-210</v>
      </c>
      <c r="AF84" s="26"/>
      <c r="AG84">
        <f t="shared" si="5"/>
        <v>1419.4732056754767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11.986143187066975</v>
      </c>
      <c r="F85">
        <f>GT_Spot!T85</f>
        <v>0</v>
      </c>
      <c r="G85">
        <f>PPCL_NG!T85</f>
        <v>23.14</v>
      </c>
      <c r="H85">
        <f>PPCL_Spot!T85</f>
        <v>6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866.97347786378327</v>
      </c>
      <c r="P85" s="77">
        <v>75.17</v>
      </c>
      <c r="Q85" s="77">
        <v>24.7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427.8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-63</v>
      </c>
      <c r="AA85" s="117">
        <f>STOA!J85</f>
        <v>302.38</v>
      </c>
      <c r="AB85" s="117">
        <f>-STOA!P85</f>
        <v>0</v>
      </c>
      <c r="AC85">
        <f t="shared" si="3"/>
        <v>16.645081249589694</v>
      </c>
      <c r="AD85">
        <f t="shared" si="4"/>
        <v>1708.1045398012604</v>
      </c>
      <c r="AE85">
        <f>'IDT-1'!F85</f>
        <v>-227</v>
      </c>
      <c r="AF85" s="26"/>
      <c r="AG85">
        <f t="shared" si="5"/>
        <v>1481.1045398012604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11.986143187066975</v>
      </c>
      <c r="F86">
        <f>GT_Spot!T86</f>
        <v>0</v>
      </c>
      <c r="G86">
        <f>PPCL_NG!T86</f>
        <v>23.14</v>
      </c>
      <c r="H86">
        <f>PPCL_Spot!T86</f>
        <v>6.36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856.7711684581833</v>
      </c>
      <c r="P86" s="77">
        <v>75.17</v>
      </c>
      <c r="Q86" s="77">
        <v>24.7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428.04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302.38</v>
      </c>
      <c r="AB86" s="117">
        <f>-STOA!P86</f>
        <v>0</v>
      </c>
      <c r="AC86">
        <f t="shared" si="3"/>
        <v>16.00125889292211</v>
      </c>
      <c r="AD86">
        <f t="shared" si="4"/>
        <v>1762.1460527523282</v>
      </c>
      <c r="AE86">
        <f>'IDT-1'!F86</f>
        <v>-283.79899999999998</v>
      </c>
      <c r="AF86" s="26"/>
      <c r="AG86">
        <f t="shared" si="5"/>
        <v>1478.3470527523282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11.986143187066975</v>
      </c>
      <c r="F87">
        <f>GT_Spot!T87</f>
        <v>0</v>
      </c>
      <c r="G87">
        <f>PPCL_NG!T87</f>
        <v>23.14</v>
      </c>
      <c r="H87">
        <f>PPCL_Spot!T87</f>
        <v>6.75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856.556629502546</v>
      </c>
      <c r="P87" s="77">
        <v>75.17</v>
      </c>
      <c r="Q87" s="77">
        <v>24.7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427.71000000000004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302.38</v>
      </c>
      <c r="AB87" s="117">
        <f>-STOA!P87</f>
        <v>0</v>
      </c>
      <c r="AC87">
        <f t="shared" si="3"/>
        <v>16.443805326222268</v>
      </c>
      <c r="AD87">
        <f t="shared" si="4"/>
        <v>1711.5489673633908</v>
      </c>
      <c r="AE87">
        <f>'IDT-1'!F87</f>
        <v>-272.82900000000001</v>
      </c>
      <c r="AF87" s="26"/>
      <c r="AG87">
        <f t="shared" si="5"/>
        <v>1438.7199673633909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-70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11.986143187066975</v>
      </c>
      <c r="F88">
        <f>GT_Spot!T88</f>
        <v>0</v>
      </c>
      <c r="G88">
        <f>PPCL_NG!T88</f>
        <v>23.14</v>
      </c>
      <c r="H88">
        <f>PPCL_Spot!T88</f>
        <v>6.75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852.80397028863467</v>
      </c>
      <c r="P88" s="77">
        <v>75.17</v>
      </c>
      <c r="Q88" s="77">
        <v>24.7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434.98000000000008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302.38</v>
      </c>
      <c r="AB88" s="117">
        <f>-STOA!P88</f>
        <v>0</v>
      </c>
      <c r="AC88">
        <f t="shared" si="3"/>
        <v>16.297195374695946</v>
      </c>
      <c r="AD88">
        <f t="shared" si="4"/>
        <v>1735.2129181010059</v>
      </c>
      <c r="AE88">
        <f>'IDT-1'!F88</f>
        <v>-252.02799999999999</v>
      </c>
      <c r="AF88" s="26"/>
      <c r="AG88">
        <f t="shared" si="5"/>
        <v>1483.1849181010059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-50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11.986143187066975</v>
      </c>
      <c r="F89">
        <f>GT_Spot!T89</f>
        <v>0</v>
      </c>
      <c r="G89">
        <f>PPCL_NG!T89</f>
        <v>23.14</v>
      </c>
      <c r="H89">
        <f>PPCL_Spot!T89</f>
        <v>6.75</v>
      </c>
      <c r="I89">
        <f>Bawana_NG!T89</f>
        <v>64.559999999999988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852.63708186895281</v>
      </c>
      <c r="P89" s="77">
        <v>75.17</v>
      </c>
      <c r="Q89" s="77">
        <v>24.703068704186851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434.86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302.38</v>
      </c>
      <c r="AB89" s="117">
        <f>-STOA!P89</f>
        <v>0</v>
      </c>
      <c r="AC89">
        <f t="shared" si="3"/>
        <v>17.182549151030095</v>
      </c>
      <c r="AD89">
        <f t="shared" si="4"/>
        <v>1624.0037446091767</v>
      </c>
      <c r="AE89">
        <f>'IDT-1'!F89</f>
        <v>-224.256</v>
      </c>
      <c r="AF89" s="26"/>
      <c r="AG89">
        <f t="shared" si="5"/>
        <v>1399.7477446091766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11.986143187066975</v>
      </c>
      <c r="F90">
        <f>GT_Spot!T90</f>
        <v>0</v>
      </c>
      <c r="G90">
        <f>PPCL_NG!T90</f>
        <v>23.14</v>
      </c>
      <c r="H90">
        <f>PPCL_Spot!T90</f>
        <v>6.75</v>
      </c>
      <c r="I90">
        <f>Bawana_NG!T90</f>
        <v>64.559999999999988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852.63708186895281</v>
      </c>
      <c r="P90" s="77">
        <v>75.17</v>
      </c>
      <c r="Q90" s="77">
        <v>24.703068704186851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434.83000000000004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302.38</v>
      </c>
      <c r="AB90" s="117">
        <f>-STOA!P90</f>
        <v>0</v>
      </c>
      <c r="AC90">
        <f t="shared" si="3"/>
        <v>16.693988137309351</v>
      </c>
      <c r="AD90">
        <f t="shared" si="4"/>
        <v>1679.4623056228972</v>
      </c>
      <c r="AE90">
        <f>'IDT-1'!F90</f>
        <v>-192.34</v>
      </c>
      <c r="AF90" s="26"/>
      <c r="AG90">
        <f t="shared" si="5"/>
        <v>1487.1223056228973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11.986143187066975</v>
      </c>
      <c r="F91">
        <f>GT_Spot!T91</f>
        <v>0</v>
      </c>
      <c r="G91">
        <f>PPCL_NG!T91</f>
        <v>23.14</v>
      </c>
      <c r="H91">
        <f>PPCL_Spot!T91</f>
        <v>5.6815782161711583</v>
      </c>
      <c r="I91">
        <f>Bawana_NG!T91</f>
        <v>65.25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857.13577654236849</v>
      </c>
      <c r="P91" s="77">
        <v>75.17</v>
      </c>
      <c r="Q91" s="77">
        <v>24.703068704186851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434.67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291.45000000000005</v>
      </c>
      <c r="AB91" s="117">
        <f>-STOA!P91</f>
        <v>0</v>
      </c>
      <c r="AC91">
        <f t="shared" si="3"/>
        <v>16.721435813959669</v>
      </c>
      <c r="AD91">
        <f t="shared" si="4"/>
        <v>1662.4651308358339</v>
      </c>
      <c r="AE91">
        <f>'IDT-1'!F91</f>
        <v>-162.51400000000001</v>
      </c>
      <c r="AF91" s="26"/>
      <c r="AG91">
        <f t="shared" si="5"/>
        <v>1499.9511308358337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-110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11.986143187066975</v>
      </c>
      <c r="F92">
        <f>GT_Spot!T92</f>
        <v>0</v>
      </c>
      <c r="G92">
        <f>PPCL_NG!T92</f>
        <v>23.14</v>
      </c>
      <c r="H92">
        <f>PPCL_Spot!T92</f>
        <v>6.94</v>
      </c>
      <c r="I92">
        <f>Bawana_NG!T92</f>
        <v>65.66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857.13577654236849</v>
      </c>
      <c r="P92" s="77">
        <v>75.17</v>
      </c>
      <c r="Q92" s="77">
        <v>24.703068704186851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435.15000000000003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291.45000000000005</v>
      </c>
      <c r="AB92" s="117">
        <f>-STOA!P92</f>
        <v>0</v>
      </c>
      <c r="AC92">
        <f t="shared" si="3"/>
        <v>17.716935953098847</v>
      </c>
      <c r="AD92">
        <f t="shared" si="4"/>
        <v>1553.6180524805236</v>
      </c>
      <c r="AE92">
        <f>'IDT-1'!F92</f>
        <v>-125.52500000000001</v>
      </c>
      <c r="AF92" s="26"/>
      <c r="AG92">
        <f t="shared" si="5"/>
        <v>1428.0930524805235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11.986143187066975</v>
      </c>
      <c r="F93">
        <f>GT_Spot!T93</f>
        <v>0</v>
      </c>
      <c r="G93">
        <f>PPCL_NG!T93</f>
        <v>23.14</v>
      </c>
      <c r="H93">
        <f>PPCL_Spot!T93</f>
        <v>6.94</v>
      </c>
      <c r="I93">
        <f>Bawana_NG!T93</f>
        <v>69.599999999999994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867.54023092001034</v>
      </c>
      <c r="P93" s="77">
        <v>75.17</v>
      </c>
      <c r="Q93" s="77">
        <v>24.703068704186851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435.66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291.45000000000005</v>
      </c>
      <c r="AB93" s="117">
        <f>-STOA!P93</f>
        <v>0</v>
      </c>
      <c r="AC93">
        <f t="shared" si="3"/>
        <v>17.67009260117819</v>
      </c>
      <c r="AD93">
        <f t="shared" si="4"/>
        <v>1588.519350210086</v>
      </c>
      <c r="AE93">
        <f>'IDT-1'!F93</f>
        <v>-99.609000000000009</v>
      </c>
      <c r="AF93" s="26"/>
      <c r="AG93">
        <f t="shared" si="5"/>
        <v>1488.9103502100861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11.986143187066975</v>
      </c>
      <c r="F94">
        <f>GT_Spot!T94</f>
        <v>0</v>
      </c>
      <c r="G94">
        <f>PPCL_NG!T94</f>
        <v>23.14</v>
      </c>
      <c r="H94">
        <f>PPCL_Spot!T94</f>
        <v>6.94</v>
      </c>
      <c r="I94">
        <f>Bawana_NG!T94</f>
        <v>69.599999999999994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867.30953687592057</v>
      </c>
      <c r="P94" s="77">
        <v>75.17</v>
      </c>
      <c r="Q94" s="77">
        <v>24.703068704186851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436.25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291.45000000000005</v>
      </c>
      <c r="AB94" s="117">
        <f>-STOA!P94</f>
        <v>0</v>
      </c>
      <c r="AC94">
        <f t="shared" si="3"/>
        <v>17.6732544935902</v>
      </c>
      <c r="AD94">
        <f t="shared" si="4"/>
        <v>1588.8754942735843</v>
      </c>
      <c r="AE94">
        <f>'IDT-1'!F94</f>
        <v>-90.242000000000004</v>
      </c>
      <c r="AF94" s="26"/>
      <c r="AG94">
        <f t="shared" si="5"/>
        <v>1498.6334942735843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11.986143187066975</v>
      </c>
      <c r="F95">
        <f>GT_Spot!T95</f>
        <v>0</v>
      </c>
      <c r="G95">
        <f>PPCL_NG!T95</f>
        <v>23.14</v>
      </c>
      <c r="H95">
        <f>PPCL_Spot!T95</f>
        <v>6.94</v>
      </c>
      <c r="I95">
        <f>Bawana_NG!T95</f>
        <v>69.599999999999994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864.5739378621563</v>
      </c>
      <c r="P95" s="77">
        <v>75.17</v>
      </c>
      <c r="Q95" s="77">
        <v>24.703068704186851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434.29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-83</v>
      </c>
      <c r="AA95" s="117">
        <f>STOA!J95</f>
        <v>291.45000000000005</v>
      </c>
      <c r="AB95" s="117">
        <f>-STOA!P95</f>
        <v>0</v>
      </c>
      <c r="AC95">
        <f t="shared" si="3"/>
        <v>18.191255256167377</v>
      </c>
      <c r="AD95">
        <f t="shared" si="4"/>
        <v>1520.6618944972427</v>
      </c>
      <c r="AE95">
        <f>'IDT-1'!F95</f>
        <v>0</v>
      </c>
      <c r="AF95" s="26"/>
      <c r="AG95">
        <f t="shared" si="5"/>
        <v>1520.6618944972427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-180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11.986143187066975</v>
      </c>
      <c r="F96">
        <f>GT_Spot!T96</f>
        <v>0</v>
      </c>
      <c r="G96">
        <f>PPCL_NG!T96</f>
        <v>23.14</v>
      </c>
      <c r="H96">
        <f>PPCL_Spot!T96</f>
        <v>6.94</v>
      </c>
      <c r="I96">
        <f>Bawana_NG!T96</f>
        <v>69.599999999999994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866.77991149795878</v>
      </c>
      <c r="P96" s="77">
        <v>75.17</v>
      </c>
      <c r="Q96" s="77">
        <v>24.7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434.26000000000005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-90</v>
      </c>
      <c r="AA96" s="117">
        <f>STOA!J96</f>
        <v>291.45000000000005</v>
      </c>
      <c r="AB96" s="117">
        <f>-STOA!P96</f>
        <v>0</v>
      </c>
      <c r="AC96">
        <f t="shared" si="3"/>
        <v>18.272523712220966</v>
      </c>
      <c r="AD96">
        <f t="shared" si="4"/>
        <v>1515.7535309728048</v>
      </c>
      <c r="AE96">
        <f>'IDT-1'!F96</f>
        <v>0</v>
      </c>
      <c r="AF96" s="26"/>
      <c r="AG96">
        <f t="shared" si="5"/>
        <v>1515.7535309728048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-180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11.986143187066975</v>
      </c>
      <c r="F97">
        <f>GT_Spot!T97</f>
        <v>0</v>
      </c>
      <c r="G97">
        <f>PPCL_NG!T97</f>
        <v>23.14</v>
      </c>
      <c r="H97">
        <f>PPCL_Spot!T97</f>
        <v>6.94</v>
      </c>
      <c r="I97">
        <f>Bawana_NG!T97</f>
        <v>69.28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762.55272864593553</v>
      </c>
      <c r="P97" s="77">
        <v>75.17</v>
      </c>
      <c r="Q97" s="77">
        <v>24.7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434.08000000000004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-106</v>
      </c>
      <c r="AA97" s="117">
        <f>STOA!J97</f>
        <v>291.45000000000005</v>
      </c>
      <c r="AB97" s="117">
        <f>-STOA!P97</f>
        <v>0</v>
      </c>
      <c r="AC97">
        <f t="shared" si="3"/>
        <v>16.605161791258752</v>
      </c>
      <c r="AD97">
        <f t="shared" si="4"/>
        <v>1496.693710041744</v>
      </c>
      <c r="AE97">
        <f>'IDT-1'!F97</f>
        <v>0</v>
      </c>
      <c r="AF97" s="26"/>
      <c r="AG97">
        <f t="shared" si="5"/>
        <v>1496.693710041744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-80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11.986143187066975</v>
      </c>
      <c r="F98">
        <f>GT_Spot!T98</f>
        <v>0</v>
      </c>
      <c r="G98">
        <f>PPCL_NG!T98</f>
        <v>23.14</v>
      </c>
      <c r="H98">
        <f>PPCL_Spot!T98</f>
        <v>6.94</v>
      </c>
      <c r="I98">
        <f>Bawana_NG!T98</f>
        <v>69.599999999999994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764.75074053036815</v>
      </c>
      <c r="P98" s="77">
        <v>75.17</v>
      </c>
      <c r="Q98" s="77">
        <v>24.7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433.86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-125</v>
      </c>
      <c r="AA98" s="117">
        <f>STOA!J98</f>
        <v>291.45000000000005</v>
      </c>
      <c r="AB98" s="117">
        <f>-STOA!P98</f>
        <v>0</v>
      </c>
      <c r="AC98">
        <f t="shared" si="3"/>
        <v>16.794068718763473</v>
      </c>
      <c r="AD98">
        <f t="shared" si="4"/>
        <v>1479.8028149986717</v>
      </c>
      <c r="AE98">
        <f>'IDT-1'!F98</f>
        <v>0</v>
      </c>
      <c r="AF98" s="26"/>
      <c r="AG98">
        <f t="shared" si="5"/>
        <v>1479.8028149986717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0.27979700755426001</v>
      </c>
      <c r="F99">
        <f t="shared" si="6"/>
        <v>0</v>
      </c>
      <c r="G99">
        <f t="shared" si="6"/>
        <v>0.55536000000000074</v>
      </c>
      <c r="H99">
        <f t="shared" si="6"/>
        <v>0.15204726894939924</v>
      </c>
      <c r="I99">
        <f t="shared" si="6"/>
        <v>1.4684232164463038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16.789383990062859</v>
      </c>
      <c r="P99" s="77">
        <f t="shared" si="6"/>
        <v>1.3932221075232261</v>
      </c>
      <c r="Q99" s="77">
        <f t="shared" si="6"/>
        <v>0.39017505596175989</v>
      </c>
      <c r="R99" s="80">
        <f>SUM(R3:R98)/4000</f>
        <v>0.21225083283383733</v>
      </c>
      <c r="S99" s="80">
        <f t="shared" si="6"/>
        <v>0</v>
      </c>
      <c r="T99" s="78">
        <f t="shared" si="6"/>
        <v>0.97072500000000006</v>
      </c>
      <c r="U99" s="78">
        <f t="shared" si="6"/>
        <v>9.2145425000000021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-2.2741350000000002</v>
      </c>
      <c r="AA99" s="117">
        <f t="shared" si="6"/>
        <v>7.0544275000000125</v>
      </c>
      <c r="AB99" s="117">
        <f t="shared" si="6"/>
        <v>0</v>
      </c>
      <c r="AC99">
        <f t="shared" si="6"/>
        <v>0.38117230505169392</v>
      </c>
      <c r="AD99">
        <f t="shared" si="6"/>
        <v>33.307047174279951</v>
      </c>
      <c r="AE99">
        <f t="shared" si="6"/>
        <v>-0.75090025000000005</v>
      </c>
      <c r="AG99">
        <f t="shared" si="6"/>
        <v>32.556146924279957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-2.5179999999999998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S5" sqref="AS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44789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  <c r="AT1" s="197" t="s">
        <v>149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152</v>
      </c>
    </row>
    <row r="3" spans="1:46">
      <c r="A3" t="s">
        <v>45</v>
      </c>
      <c r="E3">
        <f>GT_NG!S3</f>
        <v>2.0682570867246706</v>
      </c>
      <c r="F3">
        <f>GT_Spot!S3</f>
        <v>0</v>
      </c>
      <c r="G3">
        <f>PPCL_NG!S3</f>
        <v>36.36</v>
      </c>
      <c r="H3">
        <f>PPCL_Spot!S3</f>
        <v>10.3</v>
      </c>
      <c r="I3">
        <f>Bawana_NG!S3</f>
        <v>30.355159325349273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68.040000000000006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1.3032220644262507</v>
      </c>
      <c r="AD3">
        <f>SUM(B3:AB3,AI3:AR3)-AC3</f>
        <v>146.79019434764768</v>
      </c>
      <c r="AE3">
        <f>'IDT-1'!E3</f>
        <v>0</v>
      </c>
      <c r="AF3" s="26"/>
      <c r="AG3">
        <f>SUM(AD3:AF3)+AT3</f>
        <v>146.79019434764768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2.0682570867246706</v>
      </c>
      <c r="F4">
        <f>GT_Spot!S4</f>
        <v>0</v>
      </c>
      <c r="G4">
        <f>PPCL_NG!S4</f>
        <v>36.36</v>
      </c>
      <c r="H4">
        <f>PPCL_Spot!S4</f>
        <v>10.3</v>
      </c>
      <c r="I4">
        <f>Bawana_NG!S4</f>
        <v>29.06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68.19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1.2931446623631773</v>
      </c>
      <c r="AD4">
        <f t="shared" ref="AD4:AD67" si="1">SUM(B4:AB4,AI4:AR4)-AC4</f>
        <v>145.6551124243615</v>
      </c>
      <c r="AE4">
        <f>'IDT-1'!E4</f>
        <v>0</v>
      </c>
      <c r="AF4" s="26"/>
      <c r="AG4">
        <f t="shared" ref="AG4:AG67" si="2">SUM(AD4:AF4)+AT4</f>
        <v>145.6551124243615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2.0682570867246706</v>
      </c>
      <c r="F5">
        <f>GT_Spot!S5</f>
        <v>0</v>
      </c>
      <c r="G5">
        <f>PPCL_NG!S5</f>
        <v>36.36</v>
      </c>
      <c r="H5">
        <f>PPCL_Spot!S5</f>
        <v>10.3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68.45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1.2954326623631771</v>
      </c>
      <c r="AD5">
        <f t="shared" si="1"/>
        <v>145.9128244243615</v>
      </c>
      <c r="AE5">
        <f>'IDT-1'!E5</f>
        <v>0</v>
      </c>
      <c r="AF5" s="26"/>
      <c r="AG5">
        <f t="shared" si="2"/>
        <v>145.9128244243615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2.0682570867246706</v>
      </c>
      <c r="F6">
        <f>GT_Spot!S6</f>
        <v>0</v>
      </c>
      <c r="G6">
        <f>PPCL_NG!S6</f>
        <v>36.36</v>
      </c>
      <c r="H6">
        <f>PPCL_Spot!S6</f>
        <v>10.3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68.45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1.5082166623631772</v>
      </c>
      <c r="AD6">
        <f t="shared" si="1"/>
        <v>169.88004042436151</v>
      </c>
      <c r="AE6">
        <f>'IDT-1'!E6</f>
        <v>0</v>
      </c>
      <c r="AF6" s="26"/>
      <c r="AG6">
        <f t="shared" si="2"/>
        <v>169.88004042436151</v>
      </c>
      <c r="AI6" s="75">
        <f>PXIL!K6</f>
        <v>0</v>
      </c>
      <c r="AJ6" s="75">
        <f>PXIL!Q6</f>
        <v>0</v>
      </c>
      <c r="AK6" s="75">
        <f>RTM_IEX!K6</f>
        <v>24.18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2.0682570867246706</v>
      </c>
      <c r="F7">
        <f>GT_Spot!S7</f>
        <v>0</v>
      </c>
      <c r="G7">
        <f>PPCL_NG!S7</f>
        <v>36.36</v>
      </c>
      <c r="H7">
        <f>PPCL_Spot!S7</f>
        <v>10.91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68.77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1.3036166623631773</v>
      </c>
      <c r="AD7">
        <f t="shared" si="1"/>
        <v>146.83464042436151</v>
      </c>
      <c r="AE7">
        <f>'IDT-1'!E7</f>
        <v>0</v>
      </c>
      <c r="AF7" s="26"/>
      <c r="AG7">
        <f t="shared" si="2"/>
        <v>146.83464042436151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2.0682570867246706</v>
      </c>
      <c r="F8">
        <f>GT_Spot!S8</f>
        <v>0</v>
      </c>
      <c r="G8">
        <f>PPCL_NG!S8</f>
        <v>36.36</v>
      </c>
      <c r="H8">
        <f>PPCL_Spot!S8</f>
        <v>10.91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68.77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1.7475230384729432</v>
      </c>
      <c r="AD8">
        <f t="shared" si="1"/>
        <v>96.39073404825173</v>
      </c>
      <c r="AE8">
        <f>'IDT-1'!E8</f>
        <v>0</v>
      </c>
      <c r="AF8" s="26"/>
      <c r="AG8">
        <f t="shared" si="2"/>
        <v>96.39073404825173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-50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2.0682570867246706</v>
      </c>
      <c r="F9">
        <f>GT_Spot!S9</f>
        <v>0</v>
      </c>
      <c r="G9">
        <f>PPCL_NG!S9</f>
        <v>36.36</v>
      </c>
      <c r="H9">
        <f>PPCL_Spot!S9</f>
        <v>10.91</v>
      </c>
      <c r="I9">
        <f>Bawana_NG!S9</f>
        <v>29.06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69.02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1.3058166623631773</v>
      </c>
      <c r="AD9">
        <f t="shared" si="1"/>
        <v>147.08244042436149</v>
      </c>
      <c r="AE9">
        <f>'IDT-1'!E9</f>
        <v>0</v>
      </c>
      <c r="AF9" s="26"/>
      <c r="AG9">
        <f t="shared" si="2"/>
        <v>147.08244042436149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2.0682570867246706</v>
      </c>
      <c r="F10">
        <f>GT_Spot!S10</f>
        <v>0</v>
      </c>
      <c r="G10">
        <f>PPCL_NG!S10</f>
        <v>36.36</v>
      </c>
      <c r="H10">
        <f>PPCL_Spot!S10</f>
        <v>10.91</v>
      </c>
      <c r="I10">
        <f>Bawana_NG!S10</f>
        <v>29.06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69.28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1.3081046623631771</v>
      </c>
      <c r="AD10">
        <f t="shared" si="1"/>
        <v>147.34015242436149</v>
      </c>
      <c r="AE10">
        <f>'IDT-1'!E10</f>
        <v>0</v>
      </c>
      <c r="AF10" s="26"/>
      <c r="AG10">
        <f t="shared" si="2"/>
        <v>147.34015242436149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2.0682570867246706</v>
      </c>
      <c r="F11">
        <f>GT_Spot!S11</f>
        <v>0</v>
      </c>
      <c r="G11">
        <f>PPCL_NG!S11</f>
        <v>36.36</v>
      </c>
      <c r="H11">
        <f>PPCL_Spot!S11</f>
        <v>10.91</v>
      </c>
      <c r="I11">
        <f>Bawana_NG!S11</f>
        <v>29.06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69.010000000000005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1.3909126623631773</v>
      </c>
      <c r="AD11">
        <f t="shared" si="1"/>
        <v>156.66734442436152</v>
      </c>
      <c r="AE11">
        <f>'IDT-1'!E11</f>
        <v>0</v>
      </c>
      <c r="AF11" s="26"/>
      <c r="AG11">
        <f t="shared" si="2"/>
        <v>156.66734442436152</v>
      </c>
      <c r="AI11" s="75">
        <f>PXIL!K11</f>
        <v>0</v>
      </c>
      <c r="AJ11" s="75">
        <f>PXIL!Q11</f>
        <v>0</v>
      </c>
      <c r="AK11" s="75">
        <f>RTM_IEX!K11</f>
        <v>9.68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2.0682570867246706</v>
      </c>
      <c r="F12">
        <f>GT_Spot!S12</f>
        <v>0</v>
      </c>
      <c r="G12">
        <f>PPCL_NG!S12</f>
        <v>36.36</v>
      </c>
      <c r="H12">
        <f>PPCL_Spot!S12</f>
        <v>10.91</v>
      </c>
      <c r="I12">
        <f>Bawana_NG!S12</f>
        <v>29.06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69.250000000000014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1.3078406623631773</v>
      </c>
      <c r="AD12">
        <f t="shared" si="1"/>
        <v>147.31041642436151</v>
      </c>
      <c r="AE12">
        <f>'IDT-1'!E12</f>
        <v>0</v>
      </c>
      <c r="AF12" s="26"/>
      <c r="AG12">
        <f t="shared" si="2"/>
        <v>147.31041642436151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2.0682570867246706</v>
      </c>
      <c r="F13">
        <f>GT_Spot!S13</f>
        <v>0</v>
      </c>
      <c r="G13">
        <f>PPCL_NG!S13</f>
        <v>36.36</v>
      </c>
      <c r="H13">
        <f>PPCL_Spot!S13</f>
        <v>10.91</v>
      </c>
      <c r="I13">
        <f>Bawana_NG!S13</f>
        <v>29.061447555062465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69.350000000000009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1.8414210521794463</v>
      </c>
      <c r="AD13">
        <f t="shared" si="1"/>
        <v>86.878283589607719</v>
      </c>
      <c r="AE13">
        <f>'IDT-1'!E13</f>
        <v>0</v>
      </c>
      <c r="AF13" s="26"/>
      <c r="AG13">
        <f t="shared" si="2"/>
        <v>86.878283589607719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-60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2.0682570867246706</v>
      </c>
      <c r="F14">
        <f>GT_Spot!S14</f>
        <v>0</v>
      </c>
      <c r="G14">
        <f>PPCL_NG!S14</f>
        <v>36.36</v>
      </c>
      <c r="H14">
        <f>PPCL_Spot!S14</f>
        <v>10.91</v>
      </c>
      <c r="I14">
        <f>Bawana_NG!S14</f>
        <v>29.061447555062465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69.37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1.3089094008477269</v>
      </c>
      <c r="AD14">
        <f t="shared" si="1"/>
        <v>147.4307952409394</v>
      </c>
      <c r="AE14">
        <f>'IDT-1'!E14</f>
        <v>0</v>
      </c>
      <c r="AF14" s="26"/>
      <c r="AG14">
        <f t="shared" si="2"/>
        <v>147.4307952409394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2.0682570867246706</v>
      </c>
      <c r="F15">
        <f>GT_Spot!S15</f>
        <v>0</v>
      </c>
      <c r="G15">
        <f>PPCL_NG!S15</f>
        <v>36.36</v>
      </c>
      <c r="H15">
        <f>PPCL_Spot!S15</f>
        <v>10.91</v>
      </c>
      <c r="I15">
        <f>Bawana_NG!S15</f>
        <v>29.061447555062465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69.330000000000013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1.3937414008477269</v>
      </c>
      <c r="AD15">
        <f t="shared" si="1"/>
        <v>156.98596324093944</v>
      </c>
      <c r="AE15">
        <f>'IDT-1'!E15</f>
        <v>0</v>
      </c>
      <c r="AF15" s="26"/>
      <c r="AG15">
        <f t="shared" si="2"/>
        <v>156.98596324093944</v>
      </c>
      <c r="AI15" s="75">
        <f>PXIL!K15</f>
        <v>0</v>
      </c>
      <c r="AJ15" s="75">
        <f>PXIL!Q15</f>
        <v>0</v>
      </c>
      <c r="AK15" s="75">
        <f>RTM_IEX!K15</f>
        <v>9.68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2.0682570867246706</v>
      </c>
      <c r="F16">
        <f>GT_Spot!S16</f>
        <v>0</v>
      </c>
      <c r="G16">
        <f>PPCL_NG!S16</f>
        <v>36.36</v>
      </c>
      <c r="H16">
        <f>PPCL_Spot!S16</f>
        <v>10.91</v>
      </c>
      <c r="I16">
        <f>Bawana_NG!S16</f>
        <v>29.061447555062465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69.37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1.3089094008477269</v>
      </c>
      <c r="AD16">
        <f t="shared" si="1"/>
        <v>147.4307952409394</v>
      </c>
      <c r="AE16">
        <f>'IDT-1'!E16</f>
        <v>0</v>
      </c>
      <c r="AF16" s="26"/>
      <c r="AG16">
        <f t="shared" si="2"/>
        <v>147.4307952409394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2.0682570867246706</v>
      </c>
      <c r="F17">
        <f>GT_Spot!S17</f>
        <v>0</v>
      </c>
      <c r="G17">
        <f>PPCL_NG!S17</f>
        <v>36.36</v>
      </c>
      <c r="H17">
        <f>PPCL_Spot!S17</f>
        <v>10.91</v>
      </c>
      <c r="I17">
        <f>Bawana_NG!S17</f>
        <v>29.061447555062465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69.42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1.3093494008477271</v>
      </c>
      <c r="AD17">
        <f t="shared" si="1"/>
        <v>147.48035524093942</v>
      </c>
      <c r="AE17">
        <f>'IDT-1'!E17</f>
        <v>0</v>
      </c>
      <c r="AF17" s="26"/>
      <c r="AG17">
        <f t="shared" si="2"/>
        <v>147.48035524093942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2.0682570867246706</v>
      </c>
      <c r="F18">
        <f>GT_Spot!S18</f>
        <v>0</v>
      </c>
      <c r="G18">
        <f>PPCL_NG!S18</f>
        <v>36.36</v>
      </c>
      <c r="H18">
        <f>PPCL_Spot!S18</f>
        <v>10.91</v>
      </c>
      <c r="I18">
        <f>Bawana_NG!S18</f>
        <v>29.061447555062465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69.44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1.842213052179446</v>
      </c>
      <c r="AD18">
        <f t="shared" si="1"/>
        <v>86.96749158960769</v>
      </c>
      <c r="AE18">
        <f>'IDT-1'!E18</f>
        <v>0</v>
      </c>
      <c r="AF18" s="26"/>
      <c r="AG18">
        <f t="shared" si="2"/>
        <v>86.96749158960769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-60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2.0682570867246706</v>
      </c>
      <c r="F19">
        <f>GT_Spot!S19</f>
        <v>0</v>
      </c>
      <c r="G19">
        <f>PPCL_NG!S19</f>
        <v>36.36</v>
      </c>
      <c r="H19">
        <f>PPCL_Spot!S19</f>
        <v>10.3</v>
      </c>
      <c r="I19">
        <f>Bawana_NG!S19</f>
        <v>29.061447555062465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69.44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1.3041574008477268</v>
      </c>
      <c r="AD19">
        <f t="shared" si="1"/>
        <v>146.89554724093941</v>
      </c>
      <c r="AE19">
        <f>'IDT-1'!E19</f>
        <v>0</v>
      </c>
      <c r="AF19" s="26"/>
      <c r="AG19">
        <f t="shared" si="2"/>
        <v>146.89554724093941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2.0101599775470111</v>
      </c>
      <c r="F20">
        <f>GT_Spot!S20</f>
        <v>0</v>
      </c>
      <c r="G20">
        <f>PPCL_NG!S20</f>
        <v>36.36</v>
      </c>
      <c r="H20">
        <f>PPCL_Spot!S20</f>
        <v>10.3</v>
      </c>
      <c r="I20">
        <f>Bawana_NG!S20</f>
        <v>29.061447555062465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69.42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1.3886541462869635</v>
      </c>
      <c r="AD20">
        <f t="shared" si="1"/>
        <v>156.41295338632253</v>
      </c>
      <c r="AE20">
        <f>'IDT-1'!E20</f>
        <v>0</v>
      </c>
      <c r="AF20" s="26"/>
      <c r="AG20">
        <f t="shared" si="2"/>
        <v>156.41295338632253</v>
      </c>
      <c r="AI20" s="75">
        <f>PXIL!K20</f>
        <v>0</v>
      </c>
      <c r="AJ20" s="75">
        <f>PXIL!Q20</f>
        <v>0</v>
      </c>
      <c r="AK20" s="75">
        <f>RTM_IEX!K20</f>
        <v>9.68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2.0101599775470111</v>
      </c>
      <c r="F21">
        <f>GT_Spot!S21</f>
        <v>0</v>
      </c>
      <c r="G21">
        <f>PPCL_NG!S21</f>
        <v>36.36</v>
      </c>
      <c r="H21">
        <f>PPCL_Spot!S21</f>
        <v>10.3</v>
      </c>
      <c r="I21">
        <f>Bawana_NG!S21</f>
        <v>29.061447555062465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69.44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1.3036461462869635</v>
      </c>
      <c r="AD21">
        <f t="shared" si="1"/>
        <v>146.83796138632252</v>
      </c>
      <c r="AE21">
        <f>'IDT-1'!E21</f>
        <v>0</v>
      </c>
      <c r="AF21" s="26"/>
      <c r="AG21">
        <f t="shared" si="2"/>
        <v>146.83796138632252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2.0101599775470111</v>
      </c>
      <c r="F22">
        <f>GT_Spot!S22</f>
        <v>0</v>
      </c>
      <c r="G22">
        <f>PPCL_NG!S22</f>
        <v>36.36</v>
      </c>
      <c r="H22">
        <f>PPCL_Spot!S22</f>
        <v>10.3</v>
      </c>
      <c r="I22">
        <f>Bawana_NG!S22</f>
        <v>29.061447555062465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69.47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1.3039101462869633</v>
      </c>
      <c r="AD22">
        <f t="shared" si="1"/>
        <v>146.8676973863225</v>
      </c>
      <c r="AE22">
        <f>'IDT-1'!E22</f>
        <v>0</v>
      </c>
      <c r="AF22" s="26"/>
      <c r="AG22">
        <f t="shared" si="2"/>
        <v>146.8676973863225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2.0101599775470111</v>
      </c>
      <c r="F23">
        <f>GT_Spot!S23</f>
        <v>0</v>
      </c>
      <c r="G23">
        <f>PPCL_NG!S23</f>
        <v>36.36</v>
      </c>
      <c r="H23">
        <f>PPCL_Spot!S23</f>
        <v>10.3</v>
      </c>
      <c r="I23">
        <f>Bawana_NG!S23</f>
        <v>29.061447555062465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69.11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1.8334297976186826</v>
      </c>
      <c r="AD23">
        <f t="shared" si="1"/>
        <v>85.978177734990808</v>
      </c>
      <c r="AE23">
        <f>'IDT-1'!E23</f>
        <v>0</v>
      </c>
      <c r="AF23" s="26"/>
      <c r="AG23">
        <f t="shared" si="2"/>
        <v>85.978177734990808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2.0101599775470111</v>
      </c>
      <c r="F24">
        <f>GT_Spot!S24</f>
        <v>0</v>
      </c>
      <c r="G24">
        <f>PPCL_NG!S24</f>
        <v>36.36</v>
      </c>
      <c r="H24">
        <f>PPCL_Spot!S24</f>
        <v>10.3</v>
      </c>
      <c r="I24">
        <f>Bawana_NG!S24</f>
        <v>29.061447555062465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69.08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1.3004781462869632</v>
      </c>
      <c r="AD24">
        <f t="shared" si="1"/>
        <v>146.48112938632249</v>
      </c>
      <c r="AE24">
        <f>'IDT-1'!E24</f>
        <v>0</v>
      </c>
      <c r="AF24" s="26"/>
      <c r="AG24">
        <f t="shared" si="2"/>
        <v>146.48112938632249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2.0101599775470111</v>
      </c>
      <c r="F25">
        <f>GT_Spot!S25</f>
        <v>0</v>
      </c>
      <c r="G25">
        <f>PPCL_NG!S25</f>
        <v>36.36</v>
      </c>
      <c r="H25">
        <f>PPCL_Spot!S25</f>
        <v>10.3</v>
      </c>
      <c r="I25">
        <f>Bawana_NG!S25</f>
        <v>29.059999999999995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69.12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1.3860014078024137</v>
      </c>
      <c r="AD25">
        <f t="shared" si="1"/>
        <v>156.1141585697446</v>
      </c>
      <c r="AE25">
        <f>'IDT-1'!E25</f>
        <v>0</v>
      </c>
      <c r="AF25" s="26"/>
      <c r="AG25">
        <f t="shared" si="2"/>
        <v>156.1141585697446</v>
      </c>
      <c r="AI25" s="75">
        <f>PXIL!K25</f>
        <v>0</v>
      </c>
      <c r="AJ25" s="75">
        <f>PXIL!Q25</f>
        <v>0</v>
      </c>
      <c r="AK25" s="75">
        <f>RTM_IEX!K25</f>
        <v>9.68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2.0101599775470111</v>
      </c>
      <c r="F26">
        <f>GT_Spot!S26</f>
        <v>0</v>
      </c>
      <c r="G26">
        <f>PPCL_NG!S26</f>
        <v>36.36</v>
      </c>
      <c r="H26">
        <f>PPCL_Spot!S26</f>
        <v>10.3</v>
      </c>
      <c r="I26">
        <f>Bawana_NG!S26</f>
        <v>29.059999999999995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69.23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1.3017854078024136</v>
      </c>
      <c r="AD26">
        <f t="shared" si="1"/>
        <v>146.62837456974458</v>
      </c>
      <c r="AE26">
        <f>'IDT-1'!E26</f>
        <v>0</v>
      </c>
      <c r="AF26" s="26"/>
      <c r="AG26">
        <f t="shared" si="2"/>
        <v>146.62837456974458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2.0682570867246706</v>
      </c>
      <c r="F27">
        <f>GT_Spot!S27</f>
        <v>0</v>
      </c>
      <c r="G27">
        <f>PPCL_NG!S27</f>
        <v>36.36</v>
      </c>
      <c r="H27">
        <f>PPCL_Spot!S27</f>
        <v>10.3</v>
      </c>
      <c r="I27">
        <f>Bawana_NG!S27</f>
        <v>29.059999999999995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70.19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1.7990416760839196</v>
      </c>
      <c r="AD27">
        <f t="shared" si="1"/>
        <v>92.149215410640736</v>
      </c>
      <c r="AE27">
        <f>'IDT-1'!E27</f>
        <v>0</v>
      </c>
      <c r="AF27" s="26"/>
      <c r="AG27">
        <f t="shared" si="2"/>
        <v>92.149215410640736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2.0682570867246706</v>
      </c>
      <c r="F28">
        <f>GT_Spot!S28</f>
        <v>0</v>
      </c>
      <c r="G28">
        <f>PPCL_NG!S28</f>
        <v>36.36</v>
      </c>
      <c r="H28">
        <f>PPCL_Spot!S28</f>
        <v>10.3</v>
      </c>
      <c r="I28">
        <f>Bawana_NG!S28</f>
        <v>29.059999999999995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70.44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1.3129446623631771</v>
      </c>
      <c r="AD28">
        <f t="shared" si="1"/>
        <v>147.88531242436147</v>
      </c>
      <c r="AE28">
        <f>'IDT-1'!E28</f>
        <v>0</v>
      </c>
      <c r="AF28" s="26"/>
      <c r="AG28">
        <f t="shared" si="2"/>
        <v>147.88531242436147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2.0682570867246706</v>
      </c>
      <c r="F29">
        <f>GT_Spot!S29</f>
        <v>0</v>
      </c>
      <c r="G29">
        <f>PPCL_NG!S29</f>
        <v>36.36</v>
      </c>
      <c r="H29">
        <f>PPCL_Spot!S29</f>
        <v>10.3</v>
      </c>
      <c r="I29">
        <f>Bawana_NG!S29</f>
        <v>29.059999999999995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70.750000000000014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1.5285446623631773</v>
      </c>
      <c r="AD29">
        <f t="shared" si="1"/>
        <v>172.16971242436151</v>
      </c>
      <c r="AE29">
        <f>'IDT-1'!E29</f>
        <v>0</v>
      </c>
      <c r="AF29" s="26"/>
      <c r="AG29">
        <f t="shared" si="2"/>
        <v>172.16971242436151</v>
      </c>
      <c r="AI29" s="75">
        <f>PXIL!K29</f>
        <v>0</v>
      </c>
      <c r="AJ29" s="75">
        <f>PXIL!Q29</f>
        <v>0</v>
      </c>
      <c r="AK29" s="75">
        <f>RTM_IEX!K29</f>
        <v>24.19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2.0682570867246706</v>
      </c>
      <c r="F30">
        <f>GT_Spot!S30</f>
        <v>0</v>
      </c>
      <c r="G30">
        <f>PPCL_NG!S30</f>
        <v>36.36</v>
      </c>
      <c r="H30">
        <f>PPCL_Spot!S30</f>
        <v>10.3</v>
      </c>
      <c r="I30">
        <f>Bawana_NG!S30</f>
        <v>29.059999999999995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70.95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1.761339038472943</v>
      </c>
      <c r="AD30">
        <f t="shared" si="1"/>
        <v>97.946918048251732</v>
      </c>
      <c r="AE30">
        <f>'IDT-1'!E30</f>
        <v>0</v>
      </c>
      <c r="AF30" s="26"/>
      <c r="AG30">
        <f t="shared" si="2"/>
        <v>97.946918048251732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-50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2.0682570867246706</v>
      </c>
      <c r="F31">
        <f>GT_Spot!S31</f>
        <v>0</v>
      </c>
      <c r="G31">
        <f>PPCL_NG!S31</f>
        <v>36.36</v>
      </c>
      <c r="H31">
        <f>PPCL_Spot!S31</f>
        <v>10.3</v>
      </c>
      <c r="I31">
        <f>Bawana_NG!S31</f>
        <v>29.059999999999995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71.06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1.5312726623631769</v>
      </c>
      <c r="AD31">
        <f t="shared" si="1"/>
        <v>172.47698442436149</v>
      </c>
      <c r="AE31">
        <f>'IDT-1'!E31</f>
        <v>0</v>
      </c>
      <c r="AF31" s="26"/>
      <c r="AG31">
        <f t="shared" si="2"/>
        <v>172.47698442436149</v>
      </c>
      <c r="AI31" s="75">
        <f>PXIL!K31</f>
        <v>0</v>
      </c>
      <c r="AJ31" s="75">
        <f>PXIL!Q31</f>
        <v>0</v>
      </c>
      <c r="AK31" s="75">
        <f>RTM_IEX!K31</f>
        <v>24.19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2.0682570867246706</v>
      </c>
      <c r="F32">
        <f>GT_Spot!S32</f>
        <v>0</v>
      </c>
      <c r="G32">
        <f>PPCL_NG!S32</f>
        <v>36.36</v>
      </c>
      <c r="H32">
        <f>PPCL_Spot!S32</f>
        <v>10.3</v>
      </c>
      <c r="I32">
        <f>Bawana_NG!S32</f>
        <v>29.059999999999995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71.240000000000009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1.532856662363177</v>
      </c>
      <c r="AD32">
        <f t="shared" si="1"/>
        <v>172.65540042436149</v>
      </c>
      <c r="AE32">
        <f>'IDT-1'!E32</f>
        <v>0</v>
      </c>
      <c r="AF32" s="26"/>
      <c r="AG32">
        <f t="shared" si="2"/>
        <v>172.65540042436149</v>
      </c>
      <c r="AI32" s="75">
        <f>PXIL!K32</f>
        <v>0</v>
      </c>
      <c r="AJ32" s="75">
        <f>PXIL!Q32</f>
        <v>0</v>
      </c>
      <c r="AK32" s="75">
        <f>RTM_IEX!K32</f>
        <v>24.19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2.0682570867246706</v>
      </c>
      <c r="F33">
        <f>GT_Spot!S33</f>
        <v>0</v>
      </c>
      <c r="G33">
        <f>PPCL_NG!S33</f>
        <v>36.36</v>
      </c>
      <c r="H33">
        <f>PPCL_Spot!S33</f>
        <v>10.3</v>
      </c>
      <c r="I33">
        <f>Bawana_NG!S33</f>
        <v>29.059999999999995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70.160000000000011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1.523352662363177</v>
      </c>
      <c r="AD33">
        <f t="shared" si="1"/>
        <v>171.58490442436147</v>
      </c>
      <c r="AE33">
        <f>'IDT-1'!E33</f>
        <v>0</v>
      </c>
      <c r="AF33" s="26"/>
      <c r="AG33">
        <f t="shared" si="2"/>
        <v>171.58490442436147</v>
      </c>
      <c r="AI33" s="75">
        <f>PXIL!K33</f>
        <v>0</v>
      </c>
      <c r="AJ33" s="75">
        <f>PXIL!Q33</f>
        <v>0</v>
      </c>
      <c r="AK33" s="75">
        <f>RTM_IEX!K33</f>
        <v>24.19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2.0682570867246706</v>
      </c>
      <c r="F34">
        <f>GT_Spot!S34</f>
        <v>0</v>
      </c>
      <c r="G34">
        <f>PPCL_NG!S34</f>
        <v>36.36</v>
      </c>
      <c r="H34">
        <f>PPCL_Spot!S34</f>
        <v>10.3</v>
      </c>
      <c r="I34">
        <f>Bawana_NG!S34</f>
        <v>29.059999999999995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70.320000000000007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1.5247606623631771</v>
      </c>
      <c r="AD34">
        <f t="shared" si="1"/>
        <v>171.7434964243615</v>
      </c>
      <c r="AE34">
        <f>'IDT-1'!E34</f>
        <v>0</v>
      </c>
      <c r="AF34" s="26"/>
      <c r="AG34">
        <f t="shared" si="2"/>
        <v>171.7434964243615</v>
      </c>
      <c r="AI34" s="75">
        <f>PXIL!K34</f>
        <v>0</v>
      </c>
      <c r="AJ34" s="75">
        <f>PXIL!Q34</f>
        <v>0</v>
      </c>
      <c r="AK34" s="75">
        <f>RTM_IEX!K34</f>
        <v>24.19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2.067609699769053</v>
      </c>
      <c r="F35">
        <f>GT_Spot!S35</f>
        <v>0</v>
      </c>
      <c r="G35">
        <f>PPCL_NG!S35</f>
        <v>36.36</v>
      </c>
      <c r="H35">
        <f>PPCL_Spot!S35</f>
        <v>10.3</v>
      </c>
      <c r="I35">
        <f>Bawana_NG!S35</f>
        <v>29.061447555062465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71.13000000000001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1.4965862542864237</v>
      </c>
      <c r="AD35">
        <f t="shared" si="1"/>
        <v>128.39247100054507</v>
      </c>
      <c r="AE35">
        <f>'IDT-1'!E35</f>
        <v>0</v>
      </c>
      <c r="AF35" s="26"/>
      <c r="AG35">
        <f t="shared" si="2"/>
        <v>128.39247100054507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-20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2.067609699769053</v>
      </c>
      <c r="F36">
        <f>GT_Spot!S36</f>
        <v>0</v>
      </c>
      <c r="G36">
        <f>PPCL_NG!S36</f>
        <v>36.36</v>
      </c>
      <c r="H36">
        <f>PPCL_Spot!S36</f>
        <v>10.3</v>
      </c>
      <c r="I36">
        <f>Bawana_NG!S36</f>
        <v>29.061447555062465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71.13000000000001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1.9150477038425173</v>
      </c>
      <c r="AD36">
        <f t="shared" si="1"/>
        <v>215.70400955098899</v>
      </c>
      <c r="AE36">
        <f>'IDT-1'!E36</f>
        <v>0</v>
      </c>
      <c r="AF36" s="26"/>
      <c r="AG36">
        <f t="shared" si="2"/>
        <v>215.70400955098899</v>
      </c>
      <c r="AI36" s="75">
        <f>PXIL!K36</f>
        <v>0</v>
      </c>
      <c r="AJ36" s="75">
        <f>PXIL!Q36</f>
        <v>0</v>
      </c>
      <c r="AK36" s="75">
        <f>RTM_IEX!K36</f>
        <v>24.19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43.54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2.067609699769053</v>
      </c>
      <c r="F37">
        <f>GT_Spot!S37</f>
        <v>0</v>
      </c>
      <c r="G37">
        <f>PPCL_NG!S37</f>
        <v>36.36</v>
      </c>
      <c r="H37">
        <f>PPCL_Spot!S37</f>
        <v>10.3</v>
      </c>
      <c r="I37">
        <f>Bawana_NG!S37</f>
        <v>29.061447555062465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71.13000000000001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2.0853277038425171</v>
      </c>
      <c r="AD37">
        <f t="shared" si="1"/>
        <v>234.88372955098899</v>
      </c>
      <c r="AE37">
        <f>'IDT-1'!E37</f>
        <v>0</v>
      </c>
      <c r="AF37" s="26"/>
      <c r="AG37">
        <f t="shared" si="2"/>
        <v>234.88372955098899</v>
      </c>
      <c r="AI37" s="75">
        <f>PXIL!K37</f>
        <v>0</v>
      </c>
      <c r="AJ37" s="75">
        <f>PXIL!Q37</f>
        <v>0</v>
      </c>
      <c r="AK37" s="75">
        <f>RTM_IEX!K37</f>
        <v>24.19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62.89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2.067609699769053</v>
      </c>
      <c r="F38">
        <f>GT_Spot!S38</f>
        <v>0</v>
      </c>
      <c r="G38">
        <f>PPCL_NG!S38</f>
        <v>36.36</v>
      </c>
      <c r="H38">
        <f>PPCL_Spot!S38</f>
        <v>10.3</v>
      </c>
      <c r="I38">
        <f>Bawana_NG!S38</f>
        <v>29.061447555062465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71.13000000000001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2.2556077038425171</v>
      </c>
      <c r="AD38">
        <f t="shared" si="1"/>
        <v>254.06344955098896</v>
      </c>
      <c r="AE38">
        <f>'IDT-1'!E38</f>
        <v>0</v>
      </c>
      <c r="AF38" s="26"/>
      <c r="AG38">
        <f t="shared" si="2"/>
        <v>254.06344955098896</v>
      </c>
      <c r="AI38" s="75">
        <f>PXIL!K38</f>
        <v>0</v>
      </c>
      <c r="AJ38" s="75">
        <f>PXIL!Q38</f>
        <v>0</v>
      </c>
      <c r="AK38" s="75">
        <f>RTM_IEX!K38</f>
        <v>24.19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82.24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2.0496824480369513</v>
      </c>
      <c r="F39">
        <f>GT_Spot!S39</f>
        <v>0</v>
      </c>
      <c r="G39">
        <f>PPCL_NG!S39</f>
        <v>36.36</v>
      </c>
      <c r="H39">
        <f>PPCL_Spot!S39</f>
        <v>10.3</v>
      </c>
      <c r="I39">
        <f>Bawana_NG!S39</f>
        <v>29.061447555062465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71.610000000000014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49.35</v>
      </c>
      <c r="AB39" s="117">
        <f>-STOA!Q39</f>
        <v>0</v>
      </c>
      <c r="AC39">
        <f t="shared" si="0"/>
        <v>1.7488339440272751</v>
      </c>
      <c r="AD39">
        <f t="shared" si="1"/>
        <v>196.98229605907216</v>
      </c>
      <c r="AE39">
        <f>'IDT-1'!E39</f>
        <v>0</v>
      </c>
      <c r="AF39" s="26"/>
      <c r="AG39">
        <f t="shared" si="2"/>
        <v>196.98229605907216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2.0496824480369513</v>
      </c>
      <c r="F40">
        <f>GT_Spot!S40</f>
        <v>0</v>
      </c>
      <c r="G40">
        <f>PPCL_NG!S40</f>
        <v>36.36</v>
      </c>
      <c r="H40">
        <f>PPCL_Spot!S40</f>
        <v>10.3</v>
      </c>
      <c r="I40">
        <f>Bawana_NG!S40</f>
        <v>29.061447555062465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71.610000000000014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49.35</v>
      </c>
      <c r="AB40" s="117">
        <f>-STOA!Q40</f>
        <v>0</v>
      </c>
      <c r="AC40">
        <f t="shared" si="0"/>
        <v>2.2596739440272753</v>
      </c>
      <c r="AD40">
        <f t="shared" si="1"/>
        <v>254.52145605907214</v>
      </c>
      <c r="AE40">
        <f>'IDT-1'!E40</f>
        <v>0</v>
      </c>
      <c r="AF40" s="26"/>
      <c r="AG40">
        <f t="shared" si="2"/>
        <v>254.52145605907214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58.05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2.0496824480369513</v>
      </c>
      <c r="F41">
        <f>GT_Spot!S41</f>
        <v>0</v>
      </c>
      <c r="G41">
        <f>PPCL_NG!S41</f>
        <v>36.36</v>
      </c>
      <c r="H41">
        <f>PPCL_Spot!S41</f>
        <v>10.3</v>
      </c>
      <c r="I41">
        <f>Bawana_NG!S41</f>
        <v>29.061447555062465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71.470000000000013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49.35</v>
      </c>
      <c r="AB41" s="117">
        <f>-STOA!Q41</f>
        <v>0</v>
      </c>
      <c r="AC41">
        <f t="shared" si="0"/>
        <v>2.3861299440272754</v>
      </c>
      <c r="AD41">
        <f t="shared" si="1"/>
        <v>268.76500005907212</v>
      </c>
      <c r="AE41">
        <f>'IDT-1'!E41</f>
        <v>0</v>
      </c>
      <c r="AF41" s="26"/>
      <c r="AG41">
        <f t="shared" si="2"/>
        <v>268.76500005907212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72.56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2.0496824480369513</v>
      </c>
      <c r="F42">
        <f>GT_Spot!S42</f>
        <v>0</v>
      </c>
      <c r="G42">
        <f>PPCL_NG!S42</f>
        <v>36.36</v>
      </c>
      <c r="H42">
        <f>PPCL_Spot!S42</f>
        <v>10.3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71.560000000000016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49.35</v>
      </c>
      <c r="AB42" s="117">
        <f>-STOA!Q42</f>
        <v>0</v>
      </c>
      <c r="AC42">
        <f t="shared" si="0"/>
        <v>2.6423732055427256</v>
      </c>
      <c r="AD42">
        <f t="shared" si="1"/>
        <v>297.62730924249422</v>
      </c>
      <c r="AE42">
        <f>'IDT-1'!E42</f>
        <v>0</v>
      </c>
      <c r="AF42" s="26"/>
      <c r="AG42">
        <f t="shared" si="2"/>
        <v>297.62730924249422</v>
      </c>
      <c r="AI42" s="75">
        <f>PXIL!K42</f>
        <v>0</v>
      </c>
      <c r="AJ42" s="75">
        <f>PXIL!Q42</f>
        <v>0</v>
      </c>
      <c r="AK42" s="75">
        <f>RTM_IEX!K42</f>
        <v>24.19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77.400000000000006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2.0478609625668449</v>
      </c>
      <c r="F43">
        <f>GT_Spot!S43</f>
        <v>0</v>
      </c>
      <c r="G43">
        <f>PPCL_NG!S43</f>
        <v>36.36</v>
      </c>
      <c r="H43">
        <f>PPCL_Spot!S43</f>
        <v>10.3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71.450000000000017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49.35</v>
      </c>
      <c r="AB43" s="117">
        <f>-STOA!Q43</f>
        <v>0</v>
      </c>
      <c r="AC43">
        <f t="shared" si="0"/>
        <v>2.1305491764705886</v>
      </c>
      <c r="AD43">
        <f t="shared" si="1"/>
        <v>239.97731178609627</v>
      </c>
      <c r="AE43">
        <f>'IDT-1'!E43</f>
        <v>0</v>
      </c>
      <c r="AF43" s="26"/>
      <c r="AG43">
        <f t="shared" si="2"/>
        <v>239.97731178609627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43.54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2.0478609625668449</v>
      </c>
      <c r="F44">
        <f>GT_Spot!S44</f>
        <v>0</v>
      </c>
      <c r="G44">
        <f>PPCL_NG!S44</f>
        <v>36.36</v>
      </c>
      <c r="H44">
        <f>PPCL_Spot!S44</f>
        <v>10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71.610000000000014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49.35</v>
      </c>
      <c r="AB44" s="117">
        <f>-STOA!Q44</f>
        <v>0</v>
      </c>
      <c r="AC44">
        <f t="shared" si="0"/>
        <v>2.5549731764705883</v>
      </c>
      <c r="AD44">
        <f t="shared" si="1"/>
        <v>287.7828877860963</v>
      </c>
      <c r="AE44">
        <f>'IDT-1'!E44</f>
        <v>0</v>
      </c>
      <c r="AF44" s="26"/>
      <c r="AG44">
        <f t="shared" si="2"/>
        <v>287.7828877860963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91.91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2.0478609625668449</v>
      </c>
      <c r="F45">
        <f>GT_Spot!S45</f>
        <v>0</v>
      </c>
      <c r="G45">
        <f>PPCL_NG!S45</f>
        <v>36.36</v>
      </c>
      <c r="H45">
        <f>PPCL_Spot!S45</f>
        <v>10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71.640000000000015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49.35</v>
      </c>
      <c r="AB45" s="117">
        <f>-STOA!Q45</f>
        <v>0</v>
      </c>
      <c r="AC45">
        <f t="shared" si="0"/>
        <v>2.7680211764705884</v>
      </c>
      <c r="AD45">
        <f t="shared" si="1"/>
        <v>311.77983978609626</v>
      </c>
      <c r="AE45">
        <f>'IDT-1'!E45</f>
        <v>0</v>
      </c>
      <c r="AF45" s="26"/>
      <c r="AG45">
        <f t="shared" si="2"/>
        <v>311.77983978609626</v>
      </c>
      <c r="AI45" s="75">
        <f>PXIL!K45</f>
        <v>0</v>
      </c>
      <c r="AJ45" s="75">
        <f>PXIL!Q45</f>
        <v>0</v>
      </c>
      <c r="AK45" s="75">
        <f>RTM_IEX!K45</f>
        <v>24.18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91.91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2.0496824480369513</v>
      </c>
      <c r="F46">
        <f>GT_Spot!S46</f>
        <v>0</v>
      </c>
      <c r="G46">
        <f>PPCL_NG!S46</f>
        <v>36.36</v>
      </c>
      <c r="H46">
        <f>PPCL_Spot!S46</f>
        <v>10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71.640000000000015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49.35</v>
      </c>
      <c r="AB46" s="117">
        <f>-STOA!Q46</f>
        <v>0</v>
      </c>
      <c r="AC46">
        <f t="shared" si="0"/>
        <v>2.7681252055427255</v>
      </c>
      <c r="AD46">
        <f t="shared" si="1"/>
        <v>311.79155724249421</v>
      </c>
      <c r="AE46">
        <f>'IDT-1'!E46</f>
        <v>0</v>
      </c>
      <c r="AF46" s="26"/>
      <c r="AG46">
        <f t="shared" si="2"/>
        <v>311.79155724249421</v>
      </c>
      <c r="AI46" s="75">
        <f>PXIL!K46</f>
        <v>0</v>
      </c>
      <c r="AJ46" s="75">
        <f>PXIL!Q46</f>
        <v>0</v>
      </c>
      <c r="AK46" s="75">
        <f>RTM_IEX!K46</f>
        <v>24.19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91.91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2.0496824480369513</v>
      </c>
      <c r="F47">
        <f>GT_Spot!S47</f>
        <v>0</v>
      </c>
      <c r="G47">
        <f>PPCL_NG!S47</f>
        <v>36.36</v>
      </c>
      <c r="H47">
        <f>PPCL_Spot!S47</f>
        <v>10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71.680000000000021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49.35</v>
      </c>
      <c r="AB47" s="117">
        <f>-STOA!Q47</f>
        <v>0</v>
      </c>
      <c r="AC47">
        <f t="shared" si="0"/>
        <v>2.1299492055427254</v>
      </c>
      <c r="AD47">
        <f t="shared" si="1"/>
        <v>239.90973324249424</v>
      </c>
      <c r="AE47">
        <f>'IDT-1'!E47</f>
        <v>0</v>
      </c>
      <c r="AF47" s="26"/>
      <c r="AG47">
        <f t="shared" si="2"/>
        <v>239.90973324249424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43.54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2.0496824480369513</v>
      </c>
      <c r="F48">
        <f>GT_Spot!S48</f>
        <v>0</v>
      </c>
      <c r="G48">
        <f>PPCL_NG!S48</f>
        <v>36.36</v>
      </c>
      <c r="H48">
        <f>PPCL_Spot!S48</f>
        <v>10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71.520000000000024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49.35</v>
      </c>
      <c r="AB48" s="117">
        <f>-STOA!Q48</f>
        <v>0</v>
      </c>
      <c r="AC48">
        <f t="shared" si="0"/>
        <v>2.5541972055427253</v>
      </c>
      <c r="AD48">
        <f t="shared" si="1"/>
        <v>287.69548524249427</v>
      </c>
      <c r="AE48">
        <f>'IDT-1'!E48</f>
        <v>0</v>
      </c>
      <c r="AF48" s="26"/>
      <c r="AG48">
        <f t="shared" si="2"/>
        <v>287.69548524249427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91.91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2.0496824480369513</v>
      </c>
      <c r="F49">
        <f>GT_Spot!S49</f>
        <v>0</v>
      </c>
      <c r="G49">
        <f>PPCL_NG!S49</f>
        <v>36.36</v>
      </c>
      <c r="H49">
        <f>PPCL_Spot!S49</f>
        <v>10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71.520000000000024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49.35</v>
      </c>
      <c r="AB49" s="117">
        <f>-STOA!Q49</f>
        <v>0</v>
      </c>
      <c r="AC49">
        <f t="shared" si="0"/>
        <v>2.5541972055427253</v>
      </c>
      <c r="AD49">
        <f t="shared" si="1"/>
        <v>287.69548524249427</v>
      </c>
      <c r="AE49">
        <f>'IDT-1'!E49</f>
        <v>0</v>
      </c>
      <c r="AF49" s="26"/>
      <c r="AG49">
        <f t="shared" si="2"/>
        <v>287.69548524249427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91.91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2.0478609625668449</v>
      </c>
      <c r="F50">
        <f>GT_Spot!S50</f>
        <v>0</v>
      </c>
      <c r="G50">
        <f>PPCL_NG!S50</f>
        <v>36.36</v>
      </c>
      <c r="H50">
        <f>PPCL_Spot!S50</f>
        <v>10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71.520000000000024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49.35</v>
      </c>
      <c r="AB50" s="117">
        <f>-STOA!Q50</f>
        <v>0</v>
      </c>
      <c r="AC50">
        <f t="shared" si="0"/>
        <v>2.7670531764705881</v>
      </c>
      <c r="AD50">
        <f t="shared" si="1"/>
        <v>311.67080778609625</v>
      </c>
      <c r="AE50">
        <f>'IDT-1'!E50</f>
        <v>0</v>
      </c>
      <c r="AF50" s="26"/>
      <c r="AG50">
        <f t="shared" si="2"/>
        <v>311.67080778609625</v>
      </c>
      <c r="AI50" s="75">
        <f>PXIL!K50</f>
        <v>0</v>
      </c>
      <c r="AJ50" s="75">
        <f>PXIL!Q50</f>
        <v>0</v>
      </c>
      <c r="AK50" s="75">
        <f>RTM_IEX!K50</f>
        <v>24.19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91.91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2.0478609625668449</v>
      </c>
      <c r="F51">
        <f>GT_Spot!S51</f>
        <v>0</v>
      </c>
      <c r="G51">
        <f>PPCL_NG!S51</f>
        <v>36.36</v>
      </c>
      <c r="H51">
        <f>PPCL_Spot!S51</f>
        <v>10</v>
      </c>
      <c r="I51">
        <f>Bawana_NG!S51</f>
        <v>29.06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71.730000000000018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49.35</v>
      </c>
      <c r="AB51" s="117">
        <f>-STOA!Q51</f>
        <v>0</v>
      </c>
      <c r="AC51">
        <f t="shared" si="0"/>
        <v>2.1729651764705884</v>
      </c>
      <c r="AD51">
        <f t="shared" si="1"/>
        <v>244.75489578609626</v>
      </c>
      <c r="AE51">
        <f>'IDT-1'!E51</f>
        <v>0</v>
      </c>
      <c r="AF51" s="26"/>
      <c r="AG51">
        <f t="shared" si="2"/>
        <v>244.75489578609626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2.0478609625668449</v>
      </c>
      <c r="F52">
        <f>GT_Spot!S52</f>
        <v>0</v>
      </c>
      <c r="G52">
        <f>PPCL_NG!S52</f>
        <v>36.36</v>
      </c>
      <c r="H52">
        <f>PPCL_Spot!S52</f>
        <v>10</v>
      </c>
      <c r="I52">
        <f>Bawana_NG!S52</f>
        <v>29.06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71.65000000000002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49.35</v>
      </c>
      <c r="AB52" s="117">
        <f>-STOA!Q52</f>
        <v>0</v>
      </c>
      <c r="AC52">
        <f t="shared" si="0"/>
        <v>2.5553251764705882</v>
      </c>
      <c r="AD52">
        <f t="shared" si="1"/>
        <v>287.82253578609624</v>
      </c>
      <c r="AE52">
        <f>'IDT-1'!E52</f>
        <v>0</v>
      </c>
      <c r="AF52" s="26"/>
      <c r="AG52">
        <f t="shared" si="2"/>
        <v>287.82253578609624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91.91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2.0478609625668449</v>
      </c>
      <c r="F53">
        <f>GT_Spot!S53</f>
        <v>0</v>
      </c>
      <c r="G53">
        <f>PPCL_NG!S53</f>
        <v>36.36</v>
      </c>
      <c r="H53">
        <f>PPCL_Spot!S53</f>
        <v>10</v>
      </c>
      <c r="I53">
        <f>Bawana_NG!S53</f>
        <v>29.061447555062465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71.65000000000002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49.35</v>
      </c>
      <c r="AB53" s="117">
        <f>-STOA!Q53</f>
        <v>0</v>
      </c>
      <c r="AC53">
        <f t="shared" si="0"/>
        <v>2.768209914955138</v>
      </c>
      <c r="AD53">
        <f t="shared" si="1"/>
        <v>311.80109860267419</v>
      </c>
      <c r="AE53">
        <f>'IDT-1'!E53</f>
        <v>0</v>
      </c>
      <c r="AF53" s="26"/>
      <c r="AG53">
        <f t="shared" si="2"/>
        <v>311.80109860267419</v>
      </c>
      <c r="AI53" s="75">
        <f>PXIL!K53</f>
        <v>0</v>
      </c>
      <c r="AJ53" s="75">
        <f>PXIL!Q53</f>
        <v>0</v>
      </c>
      <c r="AK53" s="75">
        <f>RTM_IEX!K53</f>
        <v>24.19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91.91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2.0478609625668449</v>
      </c>
      <c r="F54">
        <f>GT_Spot!S54</f>
        <v>0</v>
      </c>
      <c r="G54">
        <f>PPCL_NG!S54</f>
        <v>36.36</v>
      </c>
      <c r="H54">
        <f>PPCL_Spot!S54</f>
        <v>10</v>
      </c>
      <c r="I54">
        <f>Bawana_NG!S54</f>
        <v>29.061447555062465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71.480000000000018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49.35</v>
      </c>
      <c r="AB54" s="117">
        <f>-STOA!Q54</f>
        <v>0</v>
      </c>
      <c r="AC54">
        <f t="shared" si="0"/>
        <v>2.5538419149551381</v>
      </c>
      <c r="AD54">
        <f t="shared" si="1"/>
        <v>287.65546660267421</v>
      </c>
      <c r="AE54">
        <f>'IDT-1'!E54</f>
        <v>0</v>
      </c>
      <c r="AF54" s="26"/>
      <c r="AG54">
        <f t="shared" si="2"/>
        <v>287.65546660267421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91.91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2.0478609625668449</v>
      </c>
      <c r="F55">
        <f>GT_Spot!S55</f>
        <v>0</v>
      </c>
      <c r="G55">
        <f>PPCL_NG!S55</f>
        <v>36.36</v>
      </c>
      <c r="H55">
        <f>PPCL_Spot!S55</f>
        <v>9.67</v>
      </c>
      <c r="I55">
        <f>Bawana_NG!S55</f>
        <v>29.061447555062465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71.480000000000018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49.35</v>
      </c>
      <c r="AB55" s="117">
        <f>-STOA!Q55</f>
        <v>0</v>
      </c>
      <c r="AC55">
        <f t="shared" si="0"/>
        <v>2.1252819149551381</v>
      </c>
      <c r="AD55">
        <f t="shared" si="1"/>
        <v>239.38402660267417</v>
      </c>
      <c r="AE55">
        <f>'IDT-1'!E55</f>
        <v>0</v>
      </c>
      <c r="AF55" s="26"/>
      <c r="AG55">
        <f t="shared" si="2"/>
        <v>239.38402660267417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43.54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2.0478609625668449</v>
      </c>
      <c r="F56">
        <f>GT_Spot!S56</f>
        <v>0</v>
      </c>
      <c r="G56">
        <f>PPCL_NG!S56</f>
        <v>36.36</v>
      </c>
      <c r="H56">
        <f>PPCL_Spot!S56</f>
        <v>10</v>
      </c>
      <c r="I56">
        <f>Bawana_NG!S56</f>
        <v>29.061447555062465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71.480000000000018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49.35</v>
      </c>
      <c r="AB56" s="117">
        <f>-STOA!Q56</f>
        <v>0</v>
      </c>
      <c r="AC56">
        <f t="shared" si="0"/>
        <v>2.5538419149551381</v>
      </c>
      <c r="AD56">
        <f t="shared" si="1"/>
        <v>287.65546660267421</v>
      </c>
      <c r="AE56">
        <f>'IDT-1'!E56</f>
        <v>0</v>
      </c>
      <c r="AF56" s="26"/>
      <c r="AG56">
        <f t="shared" si="2"/>
        <v>287.65546660267421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91.91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2.0478609625668449</v>
      </c>
      <c r="F57">
        <f>GT_Spot!S57</f>
        <v>0</v>
      </c>
      <c r="G57">
        <f>PPCL_NG!S57</f>
        <v>36.36</v>
      </c>
      <c r="H57">
        <f>PPCL_Spot!S57</f>
        <v>10</v>
      </c>
      <c r="I57">
        <f>Bawana_NG!S57</f>
        <v>29.061447555062465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71.480000000000018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49.35</v>
      </c>
      <c r="AB57" s="117">
        <f>-STOA!Q57</f>
        <v>0</v>
      </c>
      <c r="AC57">
        <f t="shared" si="0"/>
        <v>2.7667139149551381</v>
      </c>
      <c r="AD57">
        <f t="shared" si="1"/>
        <v>311.6325946026742</v>
      </c>
      <c r="AE57">
        <f>'IDT-1'!E57</f>
        <v>0</v>
      </c>
      <c r="AF57" s="26"/>
      <c r="AG57">
        <f t="shared" si="2"/>
        <v>311.6325946026742</v>
      </c>
      <c r="AI57" s="75">
        <f>PXIL!K57</f>
        <v>0</v>
      </c>
      <c r="AJ57" s="75">
        <f>PXIL!Q57</f>
        <v>0</v>
      </c>
      <c r="AK57" s="75">
        <f>RTM_IEX!K57</f>
        <v>24.19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91.91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2.0478609625668449</v>
      </c>
      <c r="F58">
        <f>GT_Spot!S58</f>
        <v>0</v>
      </c>
      <c r="G58">
        <f>PPCL_NG!S58</f>
        <v>36.36</v>
      </c>
      <c r="H58">
        <f>PPCL_Spot!S58</f>
        <v>10</v>
      </c>
      <c r="I58">
        <f>Bawana_NG!S58</f>
        <v>29.061447555062465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71.480000000000018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49.35</v>
      </c>
      <c r="AB58" s="117">
        <f>-STOA!Q58</f>
        <v>0</v>
      </c>
      <c r="AC58">
        <f t="shared" si="0"/>
        <v>2.5538419149551381</v>
      </c>
      <c r="AD58">
        <f t="shared" si="1"/>
        <v>287.65546660267421</v>
      </c>
      <c r="AE58">
        <f>'IDT-1'!E58</f>
        <v>0</v>
      </c>
      <c r="AF58" s="26"/>
      <c r="AG58">
        <f t="shared" si="2"/>
        <v>287.65546660267421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91.91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2.0478609625668449</v>
      </c>
      <c r="F59">
        <f>GT_Spot!S59</f>
        <v>0</v>
      </c>
      <c r="G59">
        <f>PPCL_NG!S59</f>
        <v>36.36</v>
      </c>
      <c r="H59">
        <f>PPCL_Spot!S59</f>
        <v>10</v>
      </c>
      <c r="I59">
        <f>Bawana_NG!S59</f>
        <v>29.061447555062465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71.480000000000018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49.35</v>
      </c>
      <c r="AB59" s="117">
        <f>-STOA!Q59</f>
        <v>0</v>
      </c>
      <c r="AC59">
        <f t="shared" si="0"/>
        <v>2.1281859149551381</v>
      </c>
      <c r="AD59">
        <f t="shared" si="1"/>
        <v>239.71112260267418</v>
      </c>
      <c r="AE59">
        <f>'IDT-1'!E59</f>
        <v>0</v>
      </c>
      <c r="AF59" s="26"/>
      <c r="AG59">
        <f t="shared" si="2"/>
        <v>239.71112260267418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43.54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2.0478609625668449</v>
      </c>
      <c r="F60">
        <f>GT_Spot!S60</f>
        <v>0</v>
      </c>
      <c r="G60">
        <f>PPCL_NG!S60</f>
        <v>36.36</v>
      </c>
      <c r="H60">
        <f>PPCL_Spot!S60</f>
        <v>10</v>
      </c>
      <c r="I60">
        <f>Bawana_NG!S60</f>
        <v>29.061447555062465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71.480000000000018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49.35</v>
      </c>
      <c r="AB60" s="117">
        <f>-STOA!Q60</f>
        <v>0</v>
      </c>
      <c r="AC60">
        <f t="shared" si="0"/>
        <v>2.5538419149551381</v>
      </c>
      <c r="AD60">
        <f t="shared" si="1"/>
        <v>287.65546660267421</v>
      </c>
      <c r="AE60">
        <f>'IDT-1'!E60</f>
        <v>0</v>
      </c>
      <c r="AF60" s="26"/>
      <c r="AG60">
        <f t="shared" si="2"/>
        <v>287.65546660267421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91.91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2.0478609625668449</v>
      </c>
      <c r="F61">
        <f>GT_Spot!S61</f>
        <v>0</v>
      </c>
      <c r="G61">
        <f>PPCL_NG!S61</f>
        <v>36.36</v>
      </c>
      <c r="H61">
        <f>PPCL_Spot!S61</f>
        <v>10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71.280000000000015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49.35</v>
      </c>
      <c r="AB61" s="117">
        <f>-STOA!Q61</f>
        <v>0</v>
      </c>
      <c r="AC61">
        <f t="shared" si="0"/>
        <v>2.7649411764705882</v>
      </c>
      <c r="AD61">
        <f t="shared" si="1"/>
        <v>311.43291978609625</v>
      </c>
      <c r="AE61">
        <f>'IDT-1'!E61</f>
        <v>0</v>
      </c>
      <c r="AF61" s="26"/>
      <c r="AG61">
        <f t="shared" si="2"/>
        <v>311.43291978609625</v>
      </c>
      <c r="AI61" s="75">
        <f>PXIL!K61</f>
        <v>0</v>
      </c>
      <c r="AJ61" s="75">
        <f>PXIL!Q61</f>
        <v>0</v>
      </c>
      <c r="AK61" s="75">
        <f>RTM_IEX!K61</f>
        <v>24.19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91.91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1.9899249422632792</v>
      </c>
      <c r="F62">
        <f>GT_Spot!S62</f>
        <v>0</v>
      </c>
      <c r="G62">
        <f>PPCL_NG!S62</f>
        <v>36.36</v>
      </c>
      <c r="H62">
        <f>PPCL_Spot!S62</f>
        <v>10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71.17000000000003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49.35</v>
      </c>
      <c r="AB62" s="117">
        <f>-STOA!Q62</f>
        <v>0</v>
      </c>
      <c r="AC62">
        <f t="shared" si="0"/>
        <v>2.5505913394919171</v>
      </c>
      <c r="AD62">
        <f t="shared" si="1"/>
        <v>287.28933360277136</v>
      </c>
      <c r="AE62">
        <f>'IDT-1'!E62</f>
        <v>0</v>
      </c>
      <c r="AF62" s="26"/>
      <c r="AG62">
        <f t="shared" si="2"/>
        <v>287.28933360277136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91.91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1.9899249422632792</v>
      </c>
      <c r="F63">
        <f>GT_Spot!S63</f>
        <v>0</v>
      </c>
      <c r="G63">
        <f>PPCL_NG!S63</f>
        <v>36.36</v>
      </c>
      <c r="H63">
        <f>PPCL_Spot!S63</f>
        <v>10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71.17000000000003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49.35</v>
      </c>
      <c r="AB63" s="117">
        <f>-STOA!Q63</f>
        <v>0</v>
      </c>
      <c r="AC63">
        <f t="shared" si="0"/>
        <v>2.124935339491917</v>
      </c>
      <c r="AD63">
        <f t="shared" si="1"/>
        <v>239.34498960277136</v>
      </c>
      <c r="AE63">
        <f>'IDT-1'!E63</f>
        <v>0</v>
      </c>
      <c r="AF63" s="26"/>
      <c r="AG63">
        <f t="shared" si="2"/>
        <v>239.34498960277136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43.54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1.9899249422632792</v>
      </c>
      <c r="F64">
        <f>GT_Spot!S64</f>
        <v>0</v>
      </c>
      <c r="G64">
        <f>PPCL_NG!S64</f>
        <v>36.36</v>
      </c>
      <c r="H64">
        <f>PPCL_Spot!S64</f>
        <v>10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71.17000000000003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49.35</v>
      </c>
      <c r="AB64" s="117">
        <f>-STOA!Q64</f>
        <v>0</v>
      </c>
      <c r="AC64">
        <f t="shared" si="0"/>
        <v>2.5505913394919171</v>
      </c>
      <c r="AD64">
        <f t="shared" si="1"/>
        <v>287.28933360277136</v>
      </c>
      <c r="AE64">
        <f>'IDT-1'!E64</f>
        <v>0</v>
      </c>
      <c r="AF64" s="26"/>
      <c r="AG64">
        <f t="shared" si="2"/>
        <v>287.28933360277136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91.91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1.9899249422632792</v>
      </c>
      <c r="F65">
        <f>GT_Spot!S65</f>
        <v>0</v>
      </c>
      <c r="G65">
        <f>PPCL_NG!S65</f>
        <v>36.36</v>
      </c>
      <c r="H65">
        <f>PPCL_Spot!S65</f>
        <v>10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71.17000000000003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49.35</v>
      </c>
      <c r="AB65" s="117">
        <f>-STOA!Q65</f>
        <v>0</v>
      </c>
      <c r="AC65">
        <f t="shared" si="0"/>
        <v>2.7635513394919169</v>
      </c>
      <c r="AD65">
        <f t="shared" si="1"/>
        <v>311.27637360277134</v>
      </c>
      <c r="AE65">
        <f>'IDT-1'!E65</f>
        <v>0</v>
      </c>
      <c r="AF65" s="26"/>
      <c r="AG65">
        <f t="shared" si="2"/>
        <v>311.27637360277134</v>
      </c>
      <c r="AI65" s="75">
        <f>PXIL!K65</f>
        <v>0</v>
      </c>
      <c r="AJ65" s="75">
        <f>PXIL!Q65</f>
        <v>0</v>
      </c>
      <c r="AK65" s="75">
        <f>RTM_IEX!K65</f>
        <v>24.19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91.92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1.9899249422632792</v>
      </c>
      <c r="F66">
        <f>GT_Spot!S66</f>
        <v>0</v>
      </c>
      <c r="G66">
        <f>PPCL_NG!S66</f>
        <v>36.36</v>
      </c>
      <c r="H66">
        <f>PPCL_Spot!S66</f>
        <v>10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71.17000000000003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49.35</v>
      </c>
      <c r="AB66" s="117">
        <f>-STOA!Q66</f>
        <v>0</v>
      </c>
      <c r="AC66">
        <f t="shared" si="0"/>
        <v>2.5505913394919171</v>
      </c>
      <c r="AD66">
        <f t="shared" si="1"/>
        <v>287.28933360277136</v>
      </c>
      <c r="AE66">
        <f>'IDT-1'!E66</f>
        <v>0</v>
      </c>
      <c r="AF66" s="26"/>
      <c r="AG66">
        <f t="shared" si="2"/>
        <v>287.28933360277136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91.91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1.9899249422632792</v>
      </c>
      <c r="F67">
        <f>GT_Spot!S67</f>
        <v>0</v>
      </c>
      <c r="G67">
        <f>PPCL_NG!S67</f>
        <v>36.36</v>
      </c>
      <c r="H67">
        <f>PPCL_Spot!S67</f>
        <v>10</v>
      </c>
      <c r="I67">
        <f>Bawana_NG!S67</f>
        <v>29.06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71.160000000000025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49.35</v>
      </c>
      <c r="AB67" s="117">
        <f>-STOA!Q67</f>
        <v>0</v>
      </c>
      <c r="AC67">
        <f t="shared" si="0"/>
        <v>1.9971593394919172</v>
      </c>
      <c r="AD67">
        <f t="shared" si="1"/>
        <v>224.95276560277136</v>
      </c>
      <c r="AE67">
        <f>'IDT-1'!E67</f>
        <v>0</v>
      </c>
      <c r="AF67" s="26"/>
      <c r="AG67">
        <f t="shared" si="2"/>
        <v>224.95276560277136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29.03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1.9899249422632792</v>
      </c>
      <c r="F68">
        <f>GT_Spot!S68</f>
        <v>0</v>
      </c>
      <c r="G68">
        <f>PPCL_NG!S68</f>
        <v>36.36</v>
      </c>
      <c r="H68">
        <f>PPCL_Spot!S68</f>
        <v>10</v>
      </c>
      <c r="I68">
        <f>Bawana_NG!S68</f>
        <v>29.06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71.160000000000025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49.35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2.3802233394919172</v>
      </c>
      <c r="AD68">
        <f t="shared" ref="AD68:AD98" si="4">SUM(B68:AB68,AI68:AR68)-AC68</f>
        <v>268.0997016027714</v>
      </c>
      <c r="AE68">
        <f>'IDT-1'!E68</f>
        <v>0</v>
      </c>
      <c r="AF68" s="26"/>
      <c r="AG68">
        <f t="shared" ref="AG68:AG98" si="5">SUM(AD68:AF68)+AT68</f>
        <v>268.0997016027714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72.56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1.9899249422632792</v>
      </c>
      <c r="F69">
        <f>GT_Spot!S69</f>
        <v>0</v>
      </c>
      <c r="G69">
        <f>PPCL_NG!S69</f>
        <v>36.36</v>
      </c>
      <c r="H69">
        <f>PPCL_Spot!S69</f>
        <v>10</v>
      </c>
      <c r="I69">
        <f>Bawana_NG!S69</f>
        <v>29.06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71.720000000000013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49.35</v>
      </c>
      <c r="AB69" s="117">
        <f>-STOA!Q69</f>
        <v>0</v>
      </c>
      <c r="AC69">
        <f t="shared" si="3"/>
        <v>2.5980233394919172</v>
      </c>
      <c r="AD69">
        <f t="shared" si="4"/>
        <v>292.63190160277139</v>
      </c>
      <c r="AE69">
        <f>'IDT-1'!E69</f>
        <v>0</v>
      </c>
      <c r="AF69" s="26"/>
      <c r="AG69">
        <f t="shared" si="5"/>
        <v>292.63190160277139</v>
      </c>
      <c r="AI69" s="75">
        <f>PXIL!K69</f>
        <v>0</v>
      </c>
      <c r="AJ69" s="75">
        <f>PXIL!Q69</f>
        <v>0</v>
      </c>
      <c r="AK69" s="75">
        <f>RTM_IEX!K69</f>
        <v>24.19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72.56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1.9899249422632792</v>
      </c>
      <c r="F70">
        <f>GT_Spot!S70</f>
        <v>0</v>
      </c>
      <c r="G70">
        <f>PPCL_NG!S70</f>
        <v>36.36</v>
      </c>
      <c r="H70">
        <f>PPCL_Spot!S70</f>
        <v>10</v>
      </c>
      <c r="I70">
        <f>Bawana_NG!S70</f>
        <v>29.06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71.720000000000013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49.35</v>
      </c>
      <c r="AB70" s="117">
        <f>-STOA!Q70</f>
        <v>0</v>
      </c>
      <c r="AC70">
        <f t="shared" si="3"/>
        <v>2.3851513394919173</v>
      </c>
      <c r="AD70">
        <f t="shared" si="4"/>
        <v>268.65477360277134</v>
      </c>
      <c r="AE70">
        <f>'IDT-1'!E70</f>
        <v>0</v>
      </c>
      <c r="AF70" s="26"/>
      <c r="AG70">
        <f t="shared" si="5"/>
        <v>268.65477360277134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72.56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1.9899249422632792</v>
      </c>
      <c r="F71">
        <f>GT_Spot!S71</f>
        <v>0</v>
      </c>
      <c r="G71">
        <f>PPCL_NG!S71</f>
        <v>36.36</v>
      </c>
      <c r="H71">
        <f>PPCL_Spot!S71</f>
        <v>10</v>
      </c>
      <c r="I71">
        <f>Bawana_NG!S71</f>
        <v>29.06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71.720000000000013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49.35</v>
      </c>
      <c r="AB71" s="117">
        <f>-STOA!Q71</f>
        <v>0</v>
      </c>
      <c r="AC71">
        <f t="shared" si="3"/>
        <v>1.916903339491917</v>
      </c>
      <c r="AD71">
        <f t="shared" si="4"/>
        <v>215.91302160277138</v>
      </c>
      <c r="AE71">
        <f>'IDT-1'!E71</f>
        <v>0</v>
      </c>
      <c r="AF71" s="26"/>
      <c r="AG71">
        <f t="shared" si="5"/>
        <v>215.91302160277138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19.350000000000001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1.3723054755043225</v>
      </c>
      <c r="F72">
        <f>GT_Spot!S72</f>
        <v>0</v>
      </c>
      <c r="G72">
        <f>PPCL_NG!S72</f>
        <v>36.36</v>
      </c>
      <c r="H72">
        <f>PPCL_Spot!S72</f>
        <v>6.4579168010319252</v>
      </c>
      <c r="I72">
        <f>Bawana_NG!S72</f>
        <v>29.06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71.720000000000013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49.35</v>
      </c>
      <c r="AB72" s="117">
        <f>-STOA!Q72</f>
        <v>0</v>
      </c>
      <c r="AC72">
        <f t="shared" si="3"/>
        <v>2.1782659560335196</v>
      </c>
      <c r="AD72">
        <f t="shared" si="4"/>
        <v>245.35195632050275</v>
      </c>
      <c r="AE72">
        <f>'IDT-1'!E72</f>
        <v>0</v>
      </c>
      <c r="AF72" s="26"/>
      <c r="AG72">
        <f t="shared" si="5"/>
        <v>245.35195632050275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53.21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1.3723054755043225</v>
      </c>
      <c r="F73">
        <f>GT_Spot!S73</f>
        <v>0</v>
      </c>
      <c r="G73">
        <f>PPCL_NG!S73</f>
        <v>36.36</v>
      </c>
      <c r="H73">
        <f>PPCL_Spot!S73</f>
        <v>6.2000000000000011</v>
      </c>
      <c r="I73">
        <f>Bawana_NG!S73</f>
        <v>29.06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71.620000000000019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49.35</v>
      </c>
      <c r="AB73" s="117">
        <f>-STOA!Q73</f>
        <v>0</v>
      </c>
      <c r="AC73">
        <f t="shared" si="3"/>
        <v>2.3454842881844384</v>
      </c>
      <c r="AD73">
        <f t="shared" si="4"/>
        <v>264.18682118731994</v>
      </c>
      <c r="AE73">
        <f>'IDT-1'!E73</f>
        <v>0</v>
      </c>
      <c r="AF73" s="26"/>
      <c r="AG73">
        <f t="shared" si="5"/>
        <v>264.18682118731994</v>
      </c>
      <c r="AI73" s="75">
        <f>PXIL!K73</f>
        <v>0</v>
      </c>
      <c r="AJ73" s="75">
        <f>PXIL!Q73</f>
        <v>0</v>
      </c>
      <c r="AK73" s="75">
        <f>RTM_IEX!K73</f>
        <v>24.19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48.38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1.4503999999999999</v>
      </c>
      <c r="F74">
        <f>GT_Spot!S74</f>
        <v>0</v>
      </c>
      <c r="G74">
        <f>PPCL_NG!S74</f>
        <v>36.36</v>
      </c>
      <c r="H74">
        <f>PPCL_Spot!S74</f>
        <v>6.4579168010319252</v>
      </c>
      <c r="I74">
        <f>Bawana_NG!S74</f>
        <v>29.06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71.620000000000019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49.35</v>
      </c>
      <c r="AB74" s="117">
        <f>-STOA!Q74</f>
        <v>0</v>
      </c>
      <c r="AC74">
        <f t="shared" si="3"/>
        <v>2.092977187849081</v>
      </c>
      <c r="AD74">
        <f t="shared" si="4"/>
        <v>235.74533961318286</v>
      </c>
      <c r="AE74">
        <f>'IDT-1'!E74</f>
        <v>0</v>
      </c>
      <c r="AF74" s="26"/>
      <c r="AG74">
        <f t="shared" si="5"/>
        <v>235.74533961318286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43.54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2.067609699769053</v>
      </c>
      <c r="F75">
        <f>GT_Spot!S75</f>
        <v>0</v>
      </c>
      <c r="G75">
        <f>PPCL_NG!S75</f>
        <v>36.36</v>
      </c>
      <c r="H75">
        <f>PPCL_Spot!S75</f>
        <v>10.91</v>
      </c>
      <c r="I75">
        <f>Bawana_NG!S75</f>
        <v>29.06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70.87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2.0883949653579679</v>
      </c>
      <c r="AD75">
        <f t="shared" si="4"/>
        <v>235.2292147344111</v>
      </c>
      <c r="AE75">
        <f>'IDT-1'!E75</f>
        <v>0</v>
      </c>
      <c r="AF75" s="26"/>
      <c r="AG75">
        <f t="shared" si="5"/>
        <v>235.2292147344111</v>
      </c>
      <c r="AI75" s="75">
        <f>PXIL!K75</f>
        <v>0</v>
      </c>
      <c r="AJ75" s="75">
        <f>PXIL!Q75</f>
        <v>0</v>
      </c>
      <c r="AK75" s="75">
        <f>RTM_IEX!K75</f>
        <v>9.68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77.400000000000006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2.067609699769053</v>
      </c>
      <c r="F76">
        <f>GT_Spot!S76</f>
        <v>0</v>
      </c>
      <c r="G76">
        <f>PPCL_NG!S76</f>
        <v>36.36</v>
      </c>
      <c r="H76">
        <f>PPCL_Spot!S76</f>
        <v>10.91</v>
      </c>
      <c r="I76">
        <f>Bawana_NG!S76</f>
        <v>29.06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70.87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1.5775549653579679</v>
      </c>
      <c r="AD76">
        <f t="shared" si="4"/>
        <v>177.69005473441109</v>
      </c>
      <c r="AE76">
        <f>'IDT-1'!E76</f>
        <v>0</v>
      </c>
      <c r="AF76" s="26"/>
      <c r="AG76">
        <f t="shared" si="5"/>
        <v>177.69005473441109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29.03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2.067609699769053</v>
      </c>
      <c r="F77">
        <f>GT_Spot!S77</f>
        <v>0</v>
      </c>
      <c r="G77">
        <f>PPCL_NG!S77</f>
        <v>36.36</v>
      </c>
      <c r="H77">
        <f>PPCL_Spot!S77</f>
        <v>10.91</v>
      </c>
      <c r="I77">
        <f>Bawana_NG!S77</f>
        <v>29.06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67.27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1.9715309653579678</v>
      </c>
      <c r="AD77">
        <f t="shared" si="4"/>
        <v>222.06607873441109</v>
      </c>
      <c r="AE77">
        <f>'IDT-1'!E77</f>
        <v>0</v>
      </c>
      <c r="AF77" s="26"/>
      <c r="AG77">
        <f t="shared" si="5"/>
        <v>222.06607873441109</v>
      </c>
      <c r="AI77" s="75">
        <f>PXIL!K77</f>
        <v>0</v>
      </c>
      <c r="AJ77" s="75">
        <f>PXIL!Q77</f>
        <v>0</v>
      </c>
      <c r="AK77" s="75">
        <f>RTM_IEX!K77</f>
        <v>9.67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67.73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2.067609699769053</v>
      </c>
      <c r="F78">
        <f>GT_Spot!S78</f>
        <v>0</v>
      </c>
      <c r="G78">
        <f>PPCL_NG!S78</f>
        <v>36.36</v>
      </c>
      <c r="H78">
        <f>PPCL_Spot!S78</f>
        <v>10.91</v>
      </c>
      <c r="I78">
        <f>Bawana_NG!S78</f>
        <v>29.06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67.27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2.0992189653579678</v>
      </c>
      <c r="AD78">
        <f t="shared" si="4"/>
        <v>236.44839073441108</v>
      </c>
      <c r="AE78">
        <f>'IDT-1'!E78</f>
        <v>0</v>
      </c>
      <c r="AF78" s="26"/>
      <c r="AG78">
        <f t="shared" si="5"/>
        <v>236.44839073441108</v>
      </c>
      <c r="AI78" s="75">
        <f>PXIL!K78</f>
        <v>0</v>
      </c>
      <c r="AJ78" s="75">
        <f>PXIL!Q78</f>
        <v>0</v>
      </c>
      <c r="AK78" s="75">
        <f>RTM_IEX!K78</f>
        <v>24.19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67.72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2.067609699769053</v>
      </c>
      <c r="F79">
        <f>GT_Spot!S79</f>
        <v>0</v>
      </c>
      <c r="G79">
        <f>PPCL_NG!S79</f>
        <v>36.36</v>
      </c>
      <c r="H79">
        <f>PPCL_Spot!S79</f>
        <v>10.91</v>
      </c>
      <c r="I79">
        <f>Bawana_NG!S79</f>
        <v>27.82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71.320000000000007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1.9111629653579678</v>
      </c>
      <c r="AD79">
        <f t="shared" si="4"/>
        <v>215.26644673441109</v>
      </c>
      <c r="AE79">
        <f>'IDT-1'!E79</f>
        <v>0</v>
      </c>
      <c r="AF79" s="26"/>
      <c r="AG79">
        <f t="shared" si="5"/>
        <v>215.26644673441109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67.73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2.067609699769053</v>
      </c>
      <c r="F80">
        <f>GT_Spot!S80</f>
        <v>0</v>
      </c>
      <c r="G80">
        <f>PPCL_NG!S80</f>
        <v>36.36</v>
      </c>
      <c r="H80">
        <f>PPCL_Spot!S80</f>
        <v>10.91</v>
      </c>
      <c r="I80">
        <f>Bawana_NG!S80</f>
        <v>27.82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72.12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1.3221789653579676</v>
      </c>
      <c r="AD80">
        <f t="shared" si="4"/>
        <v>148.92543073441107</v>
      </c>
      <c r="AE80">
        <f>'IDT-1'!E80</f>
        <v>0</v>
      </c>
      <c r="AF80" s="26"/>
      <c r="AG80">
        <f t="shared" si="5"/>
        <v>148.92543073441107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1.4630857142857143</v>
      </c>
      <c r="F81">
        <f>GT_Spot!S81</f>
        <v>0</v>
      </c>
      <c r="G81">
        <f>PPCL_NG!S81</f>
        <v>36.36</v>
      </c>
      <c r="H81">
        <f>PPCL_Spot!S81</f>
        <v>7.5</v>
      </c>
      <c r="I81">
        <f>Bawana_NG!S81</f>
        <v>29.060000000000002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72.37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1.8046431542857142</v>
      </c>
      <c r="AD81">
        <f t="shared" si="4"/>
        <v>203.26844255999998</v>
      </c>
      <c r="AE81">
        <f>'IDT-1'!E81</f>
        <v>0</v>
      </c>
      <c r="AF81" s="26"/>
      <c r="AG81">
        <f t="shared" si="5"/>
        <v>203.26844255999998</v>
      </c>
      <c r="AI81" s="75">
        <f>PXIL!K81</f>
        <v>0</v>
      </c>
      <c r="AJ81" s="75">
        <f>PXIL!Q81</f>
        <v>0</v>
      </c>
      <c r="AK81" s="75">
        <f>RTM_IEX!K81</f>
        <v>8.9700000000000006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48.38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1.4630857142857143</v>
      </c>
      <c r="F82">
        <f>GT_Spot!S82</f>
        <v>0</v>
      </c>
      <c r="G82">
        <f>PPCL_NG!S82</f>
        <v>36.36</v>
      </c>
      <c r="H82">
        <f>PPCL_Spot!S82</f>
        <v>7.5</v>
      </c>
      <c r="I82">
        <f>Bawana_NG!S82</f>
        <v>29.060000000000002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69.02000000000001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1.7573871542857145</v>
      </c>
      <c r="AD82">
        <f t="shared" si="4"/>
        <v>197.94569856000001</v>
      </c>
      <c r="AE82">
        <f>'IDT-1'!E82</f>
        <v>0</v>
      </c>
      <c r="AF82" s="26"/>
      <c r="AG82">
        <f t="shared" si="5"/>
        <v>197.94569856000001</v>
      </c>
      <c r="AI82" s="75">
        <f>PXIL!K82</f>
        <v>0</v>
      </c>
      <c r="AJ82" s="75">
        <f>PXIL!Q82</f>
        <v>0</v>
      </c>
      <c r="AK82" s="75">
        <f>RTM_IEX!K82</f>
        <v>6.95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48.38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1.4630857142857143</v>
      </c>
      <c r="F83">
        <f>GT_Spot!S83</f>
        <v>0</v>
      </c>
      <c r="G83">
        <f>PPCL_NG!S83</f>
        <v>36.36</v>
      </c>
      <c r="H83">
        <f>PPCL_Spot!S83</f>
        <v>7.29</v>
      </c>
      <c r="I83">
        <f>Bawana_NG!S83</f>
        <v>29.060000000000002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69.02000000000001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1.7597631542857144</v>
      </c>
      <c r="AD83">
        <f t="shared" si="4"/>
        <v>198.21332256000002</v>
      </c>
      <c r="AE83">
        <f>'IDT-1'!E83</f>
        <v>0</v>
      </c>
      <c r="AF83" s="26"/>
      <c r="AG83">
        <f t="shared" si="5"/>
        <v>198.21332256000002</v>
      </c>
      <c r="AI83" s="75">
        <f>PXIL!K83</f>
        <v>0</v>
      </c>
      <c r="AJ83" s="75">
        <f>PXIL!Q83</f>
        <v>0</v>
      </c>
      <c r="AK83" s="75">
        <f>RTM_IEX!K83</f>
        <v>7.43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48.38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2.067609699769053</v>
      </c>
      <c r="F84">
        <f>GT_Spot!S84</f>
        <v>0</v>
      </c>
      <c r="G84">
        <f>PPCL_NG!S84</f>
        <v>36.36</v>
      </c>
      <c r="H84">
        <f>PPCL_Spot!S84</f>
        <v>10.61</v>
      </c>
      <c r="I84">
        <f>Bawana_NG!S84</f>
        <v>29.060000000000002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69.02000000000001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1.3475616029689443</v>
      </c>
      <c r="AD84">
        <f t="shared" si="4"/>
        <v>141.74004809680011</v>
      </c>
      <c r="AE84">
        <f>'IDT-1'!E84</f>
        <v>0</v>
      </c>
      <c r="AF84" s="26"/>
      <c r="AG84">
        <f t="shared" si="5"/>
        <v>141.74004809680011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-5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2.067609699769053</v>
      </c>
      <c r="F85">
        <f>GT_Spot!S85</f>
        <v>0</v>
      </c>
      <c r="G85">
        <f>PPCL_NG!S85</f>
        <v>36.36</v>
      </c>
      <c r="H85">
        <f>PPCL_Spot!S85</f>
        <v>10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65.63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1.6085309653579676</v>
      </c>
      <c r="AD85">
        <f t="shared" si="4"/>
        <v>181.17907873441109</v>
      </c>
      <c r="AE85">
        <f>'IDT-1'!E85</f>
        <v>0</v>
      </c>
      <c r="AF85" s="26"/>
      <c r="AG85">
        <f t="shared" si="5"/>
        <v>181.17907873441109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38.700000000000003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2.067609699769053</v>
      </c>
      <c r="F86">
        <f>GT_Spot!S86</f>
        <v>0</v>
      </c>
      <c r="G86">
        <f>PPCL_NG!S86</f>
        <v>36.36</v>
      </c>
      <c r="H86">
        <f>PPCL_Spot!S86</f>
        <v>10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63.999999999999993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1.5941869653579677</v>
      </c>
      <c r="AD86">
        <f t="shared" si="4"/>
        <v>179.56342273441109</v>
      </c>
      <c r="AE86">
        <f>'IDT-1'!E86</f>
        <v>0</v>
      </c>
      <c r="AF86" s="26"/>
      <c r="AG86">
        <f t="shared" si="5"/>
        <v>179.56342273441109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38.700000000000003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2.067609699769053</v>
      </c>
      <c r="F87">
        <f>GT_Spot!S87</f>
        <v>0</v>
      </c>
      <c r="G87">
        <f>PPCL_NG!S87</f>
        <v>36.36</v>
      </c>
      <c r="H87">
        <f>PPCL_Spot!S87</f>
        <v>10.61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63.2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1.5925149653579678</v>
      </c>
      <c r="AD87">
        <f t="shared" si="4"/>
        <v>179.37509473441111</v>
      </c>
      <c r="AE87">
        <f>'IDT-1'!E87</f>
        <v>0</v>
      </c>
      <c r="AF87" s="26"/>
      <c r="AG87">
        <f t="shared" si="5"/>
        <v>179.37509473441111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38.700000000000003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2.067609699769053</v>
      </c>
      <c r="F88">
        <f>GT_Spot!S88</f>
        <v>0</v>
      </c>
      <c r="G88">
        <f>PPCL_NG!S88</f>
        <v>36.36</v>
      </c>
      <c r="H88">
        <f>PPCL_Spot!S88</f>
        <v>10.61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63.2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1.3851268781908976</v>
      </c>
      <c r="AD88">
        <f t="shared" si="4"/>
        <v>125.88248282157815</v>
      </c>
      <c r="AE88">
        <f>'IDT-1'!E88</f>
        <v>0</v>
      </c>
      <c r="AF88" s="26"/>
      <c r="AG88">
        <f t="shared" si="5"/>
        <v>125.88248282157815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-15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2.067609699769053</v>
      </c>
      <c r="F89">
        <f>GT_Spot!S89</f>
        <v>0</v>
      </c>
      <c r="G89">
        <f>PPCL_NG!S89</f>
        <v>36.36</v>
      </c>
      <c r="H89">
        <f>PPCL_Spot!S89</f>
        <v>10.61</v>
      </c>
      <c r="I89">
        <f>Bawana_NG!S89</f>
        <v>26.959999999999997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63.2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1.4889389653579674</v>
      </c>
      <c r="AD89">
        <f t="shared" si="4"/>
        <v>167.70867073441107</v>
      </c>
      <c r="AE89">
        <f>'IDT-1'!E89</f>
        <v>0</v>
      </c>
      <c r="AF89" s="26"/>
      <c r="AG89">
        <f t="shared" si="5"/>
        <v>167.70867073441107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29.03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2.067609699769053</v>
      </c>
      <c r="F90">
        <f>GT_Spot!S90</f>
        <v>0</v>
      </c>
      <c r="G90">
        <f>PPCL_NG!S90</f>
        <v>36.36</v>
      </c>
      <c r="H90">
        <f>PPCL_Spot!S90</f>
        <v>10.61</v>
      </c>
      <c r="I90">
        <f>Bawana_NG!S90</f>
        <v>26.959999999999997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63.2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1.6166269653579675</v>
      </c>
      <c r="AD90">
        <f t="shared" si="4"/>
        <v>182.09098273441106</v>
      </c>
      <c r="AE90">
        <f>'IDT-1'!E90</f>
        <v>0</v>
      </c>
      <c r="AF90" s="26"/>
      <c r="AG90">
        <f t="shared" si="5"/>
        <v>182.09098273441106</v>
      </c>
      <c r="AI90" s="75">
        <f>PXIL!K90</f>
        <v>0</v>
      </c>
      <c r="AJ90" s="75">
        <f>PXIL!Q90</f>
        <v>0</v>
      </c>
      <c r="AK90" s="75">
        <f>RTM_IEX!K90</f>
        <v>14.51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29.03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2.067609699769053</v>
      </c>
      <c r="F91">
        <f>GT_Spot!S91</f>
        <v>0</v>
      </c>
      <c r="G91">
        <f>PPCL_NG!S91</f>
        <v>36.36</v>
      </c>
      <c r="H91">
        <f>PPCL_Spot!S91</f>
        <v>9.472631286468463</v>
      </c>
      <c r="I91">
        <f>Bawana_NG!S91</f>
        <v>27.24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63.34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1.4826261206788902</v>
      </c>
      <c r="AD91">
        <f t="shared" si="4"/>
        <v>166.9976148655586</v>
      </c>
      <c r="AE91">
        <f>'IDT-1'!E91</f>
        <v>0</v>
      </c>
      <c r="AF91" s="26"/>
      <c r="AG91">
        <f t="shared" si="5"/>
        <v>166.9976148655586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29.03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2.067609699769053</v>
      </c>
      <c r="F92">
        <f>GT_Spot!S92</f>
        <v>0</v>
      </c>
      <c r="G92">
        <f>PPCL_NG!S92</f>
        <v>36.36</v>
      </c>
      <c r="H92">
        <f>PPCL_Spot!S92</f>
        <v>10.91</v>
      </c>
      <c r="I92">
        <f>Bawana_NG!S92</f>
        <v>27.41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63.34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1.4632601534128507</v>
      </c>
      <c r="AD92">
        <f t="shared" si="4"/>
        <v>114.5943495463562</v>
      </c>
      <c r="AE92">
        <f>'IDT-1'!E92</f>
        <v>0</v>
      </c>
      <c r="AF92" s="26"/>
      <c r="AG92">
        <f t="shared" si="5"/>
        <v>114.5943495463562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-25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2.067609699769053</v>
      </c>
      <c r="F93">
        <f>GT_Spot!S93</f>
        <v>0</v>
      </c>
      <c r="G93">
        <f>PPCL_NG!S93</f>
        <v>36.36</v>
      </c>
      <c r="H93">
        <f>PPCL_Spot!S93</f>
        <v>10.91</v>
      </c>
      <c r="I93">
        <f>Bawana_NG!S93</f>
        <v>29.060660884094979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67.240000000000009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1.5029367811380037</v>
      </c>
      <c r="AD93">
        <f t="shared" si="4"/>
        <v>169.28533380272603</v>
      </c>
      <c r="AE93">
        <f>'IDT-1'!E93</f>
        <v>0</v>
      </c>
      <c r="AF93" s="26"/>
      <c r="AG93">
        <f t="shared" si="5"/>
        <v>169.28533380272603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24.18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2.067609699769053</v>
      </c>
      <c r="F94">
        <f>GT_Spot!S94</f>
        <v>0</v>
      </c>
      <c r="G94">
        <f>PPCL_NG!S94</f>
        <v>36.36</v>
      </c>
      <c r="H94">
        <f>PPCL_Spot!S94</f>
        <v>10.91</v>
      </c>
      <c r="I94">
        <f>Bawana_NG!S94</f>
        <v>29.060660884094979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67.550000000000011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1.5057527811380034</v>
      </c>
      <c r="AD94">
        <f t="shared" si="4"/>
        <v>169.60251780272603</v>
      </c>
      <c r="AE94">
        <f>'IDT-1'!E94</f>
        <v>0</v>
      </c>
      <c r="AF94" s="26"/>
      <c r="AG94">
        <f t="shared" si="5"/>
        <v>169.60251780272603</v>
      </c>
      <c r="AI94" s="75">
        <f>PXIL!K94</f>
        <v>0</v>
      </c>
      <c r="AJ94" s="75">
        <f>PXIL!Q94</f>
        <v>0</v>
      </c>
      <c r="AK94" s="75">
        <f>RTM_IEX!K94</f>
        <v>14.51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9.68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2.067609699769053</v>
      </c>
      <c r="F95">
        <f>GT_Spot!S95</f>
        <v>0</v>
      </c>
      <c r="G95">
        <f>PPCL_NG!S95</f>
        <v>36.36</v>
      </c>
      <c r="H95">
        <f>PPCL_Spot!S95</f>
        <v>10.91</v>
      </c>
      <c r="I95">
        <f>Bawana_NG!S95</f>
        <v>29.060660884094979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67.660000000000011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1.5067207811380037</v>
      </c>
      <c r="AD95">
        <f t="shared" si="4"/>
        <v>169.71154980272604</v>
      </c>
      <c r="AE95">
        <f>'IDT-1'!E95</f>
        <v>0</v>
      </c>
      <c r="AF95" s="26"/>
      <c r="AG95">
        <f t="shared" si="5"/>
        <v>169.71154980272604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24.19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2.067609699769053</v>
      </c>
      <c r="F96">
        <f>GT_Spot!S96</f>
        <v>0</v>
      </c>
      <c r="G96">
        <f>PPCL_NG!S96</f>
        <v>36.36</v>
      </c>
      <c r="H96">
        <f>PPCL_Spot!S96</f>
        <v>10.91</v>
      </c>
      <c r="I96">
        <f>Bawana_NG!S96</f>
        <v>29.060660884094979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67.660000000000011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1.5158019691928868</v>
      </c>
      <c r="AD96">
        <f t="shared" si="4"/>
        <v>120.51246861467115</v>
      </c>
      <c r="AE96">
        <f>'IDT-1'!E96</f>
        <v>0</v>
      </c>
      <c r="AF96" s="26"/>
      <c r="AG96">
        <f t="shared" si="5"/>
        <v>120.51246861467115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-25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2.067609699769053</v>
      </c>
      <c r="F97">
        <f>GT_Spot!S97</f>
        <v>0</v>
      </c>
      <c r="G97">
        <f>PPCL_NG!S97</f>
        <v>36.36</v>
      </c>
      <c r="H97">
        <f>PPCL_Spot!S97</f>
        <v>10.91</v>
      </c>
      <c r="I97">
        <f>Bawana_NG!S97</f>
        <v>28.92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69.220000000000013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1.5618029653579679</v>
      </c>
      <c r="AD97">
        <f t="shared" si="4"/>
        <v>175.91580673441109</v>
      </c>
      <c r="AE97">
        <f>'IDT-1'!E97</f>
        <v>0</v>
      </c>
      <c r="AF97" s="26"/>
      <c r="AG97">
        <f t="shared" si="5"/>
        <v>175.91580673441109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29.03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2.067609699769053</v>
      </c>
      <c r="F98">
        <f>GT_Spot!S98</f>
        <v>0</v>
      </c>
      <c r="G98">
        <f>PPCL_NG!S98</f>
        <v>36.36</v>
      </c>
      <c r="H98">
        <f>PPCL_Spot!S98</f>
        <v>10.91</v>
      </c>
      <c r="I98">
        <f>Bawana_NG!S98</f>
        <v>29.060660884094979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69.220000000000013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1.3927607811380036</v>
      </c>
      <c r="AD98">
        <f t="shared" si="4"/>
        <v>156.87550980272604</v>
      </c>
      <c r="AE98">
        <f>'IDT-1'!E98</f>
        <v>0</v>
      </c>
      <c r="AF98" s="26"/>
      <c r="AG98">
        <f t="shared" si="5"/>
        <v>156.87550980272604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9.68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4.8266670261117327E-2</v>
      </c>
      <c r="F99">
        <f t="shared" si="6"/>
        <v>0</v>
      </c>
      <c r="G99">
        <f t="shared" si="6"/>
        <v>0.87264000000000064</v>
      </c>
      <c r="H99">
        <f t="shared" si="6"/>
        <v>0.24376211622213304</v>
      </c>
      <c r="I99">
        <f t="shared" si="6"/>
        <v>0.69520188693312668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1.6745125000000007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0.45869999999999989</v>
      </c>
      <c r="AB99" s="117">
        <f t="shared" si="6"/>
        <v>0</v>
      </c>
      <c r="AC99">
        <f t="shared" si="6"/>
        <v>4.5052404975297382E-2</v>
      </c>
      <c r="AD99">
        <f t="shared" si="6"/>
        <v>4.861095768441082</v>
      </c>
      <c r="AE99">
        <f t="shared" si="6"/>
        <v>0</v>
      </c>
      <c r="AG99">
        <f t="shared" si="6"/>
        <v>4.861095768441082</v>
      </c>
      <c r="AI99">
        <f t="shared" si="6"/>
        <v>0</v>
      </c>
      <c r="AJ99">
        <f t="shared" si="6"/>
        <v>0</v>
      </c>
      <c r="AK99">
        <f t="shared" si="6"/>
        <v>0.14855500000000002</v>
      </c>
      <c r="AL99">
        <f t="shared" si="6"/>
        <v>-0.10625</v>
      </c>
      <c r="AM99">
        <f t="shared" si="6"/>
        <v>0</v>
      </c>
      <c r="AN99">
        <f t="shared" si="6"/>
        <v>0</v>
      </c>
      <c r="AO99">
        <f t="shared" si="6"/>
        <v>0.8707600000000002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443</v>
      </c>
    </row>
    <row r="102" spans="1:47">
      <c r="AT102" s="199">
        <f>SUMIF(AT3:AT98,"&lt;0",AT3:AT98)/4000</f>
        <v>0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44789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299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2.06</v>
      </c>
      <c r="I3">
        <f>Bawana_NG!R3</f>
        <v>5.8239999999999998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10.36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0.24749119999999999</v>
      </c>
      <c r="AD3">
        <f>SUM(B3:AB3,AI3:AR3)-AC3</f>
        <v>27.8765088</v>
      </c>
      <c r="AE3">
        <f>'IDT-1'!D3</f>
        <v>0</v>
      </c>
      <c r="AF3" s="26"/>
      <c r="AG3">
        <f>SUM(AD3:AF3)</f>
        <v>27.8765088</v>
      </c>
      <c r="AI3" s="75">
        <f>PXIL!L3</f>
        <v>0</v>
      </c>
      <c r="AJ3" s="75">
        <f>PXIL!R3</f>
        <v>0</v>
      </c>
      <c r="AK3" s="75">
        <f>RTM_IEX!L3</f>
        <v>2.61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2.06</v>
      </c>
      <c r="I4">
        <f>Bawana_NG!R4</f>
        <v>5.82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10.36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0.24745599999999998</v>
      </c>
      <c r="AD4">
        <f t="shared" ref="AD4:AD67" si="1">SUM(B4:AB4,AI4:AR4)-AC4</f>
        <v>27.872543999999998</v>
      </c>
      <c r="AE4">
        <f>'IDT-1'!D4</f>
        <v>0</v>
      </c>
      <c r="AF4" s="26"/>
      <c r="AG4">
        <f t="shared" ref="AG4:AG67" si="2">SUM(AD4:AF4)</f>
        <v>27.872543999999998</v>
      </c>
      <c r="AI4" s="75">
        <f>PXIL!L4</f>
        <v>0</v>
      </c>
      <c r="AJ4" s="75">
        <f>PXIL!R4</f>
        <v>0</v>
      </c>
      <c r="AK4" s="75">
        <f>RTM_IEX!L4</f>
        <v>2.61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2.06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10.36</v>
      </c>
      <c r="AB5" s="117">
        <f>-STOA!R5</f>
        <v>0</v>
      </c>
      <c r="AC5">
        <f t="shared" si="0"/>
        <v>0.245784</v>
      </c>
      <c r="AD5">
        <f t="shared" si="1"/>
        <v>27.684215999999999</v>
      </c>
      <c r="AE5">
        <f>'IDT-1'!D5</f>
        <v>0</v>
      </c>
      <c r="AF5" s="26"/>
      <c r="AG5">
        <f t="shared" si="2"/>
        <v>27.684215999999999</v>
      </c>
      <c r="AI5" s="75">
        <f>PXIL!L5</f>
        <v>0</v>
      </c>
      <c r="AJ5" s="75">
        <f>PXIL!R5</f>
        <v>0</v>
      </c>
      <c r="AK5" s="75">
        <f>RTM_IEX!L5</f>
        <v>2.42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2.06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10.36</v>
      </c>
      <c r="AB6" s="117">
        <f>-STOA!R6</f>
        <v>0</v>
      </c>
      <c r="AC6">
        <f t="shared" si="0"/>
        <v>0.244112</v>
      </c>
      <c r="AD6">
        <f t="shared" si="1"/>
        <v>27.495887999999997</v>
      </c>
      <c r="AE6">
        <f>'IDT-1'!D6</f>
        <v>0</v>
      </c>
      <c r="AF6" s="26"/>
      <c r="AG6">
        <f t="shared" si="2"/>
        <v>27.495887999999997</v>
      </c>
      <c r="AI6" s="75">
        <f>PXIL!L6</f>
        <v>0</v>
      </c>
      <c r="AJ6" s="75">
        <f>PXIL!R6</f>
        <v>0</v>
      </c>
      <c r="AK6" s="75">
        <f>RTM_IEX!L6</f>
        <v>2.23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2.1800000000000002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10.36</v>
      </c>
      <c r="AB7" s="117">
        <f>-STOA!R7</f>
        <v>0</v>
      </c>
      <c r="AC7">
        <f t="shared" si="0"/>
        <v>0.27323999999999998</v>
      </c>
      <c r="AD7">
        <f t="shared" si="1"/>
        <v>30.776759999999996</v>
      </c>
      <c r="AE7">
        <f>'IDT-1'!D7</f>
        <v>0</v>
      </c>
      <c r="AF7" s="26"/>
      <c r="AG7">
        <f t="shared" si="2"/>
        <v>30.776759999999996</v>
      </c>
      <c r="AI7" s="75">
        <f>PXIL!L7</f>
        <v>0</v>
      </c>
      <c r="AJ7" s="75">
        <f>PXIL!R7</f>
        <v>0</v>
      </c>
      <c r="AK7" s="75">
        <f>RTM_IEX!L7</f>
        <v>5.42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2.1800000000000002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10.36</v>
      </c>
      <c r="AB8" s="117">
        <f>-STOA!R8</f>
        <v>0</v>
      </c>
      <c r="AC8">
        <f t="shared" si="0"/>
        <v>0.22998306376109764</v>
      </c>
      <c r="AD8">
        <f t="shared" si="1"/>
        <v>24.900016936238902</v>
      </c>
      <c r="AE8">
        <f>'IDT-1'!D8</f>
        <v>0</v>
      </c>
      <c r="AF8" s="26"/>
      <c r="AG8">
        <f t="shared" si="2"/>
        <v>24.900016936238902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-0.5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2.1800000000000002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10.36</v>
      </c>
      <c r="AB9" s="117">
        <f>-STOA!R9</f>
        <v>0</v>
      </c>
      <c r="AC9">
        <f t="shared" si="0"/>
        <v>0.242616</v>
      </c>
      <c r="AD9">
        <f t="shared" si="1"/>
        <v>27.327383999999999</v>
      </c>
      <c r="AE9">
        <f>'IDT-1'!D9</f>
        <v>0</v>
      </c>
      <c r="AF9" s="26"/>
      <c r="AG9">
        <f t="shared" si="2"/>
        <v>27.327383999999999</v>
      </c>
      <c r="AI9" s="75">
        <f>PXIL!L9</f>
        <v>0</v>
      </c>
      <c r="AJ9" s="75">
        <f>PXIL!R9</f>
        <v>0</v>
      </c>
      <c r="AK9" s="75">
        <f>RTM_IEX!L9</f>
        <v>1.94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2.1800000000000002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10.36</v>
      </c>
      <c r="AB10" s="117">
        <f>-STOA!R10</f>
        <v>0</v>
      </c>
      <c r="AC10">
        <f t="shared" si="0"/>
        <v>0.242616</v>
      </c>
      <c r="AD10">
        <f t="shared" si="1"/>
        <v>27.327383999999999</v>
      </c>
      <c r="AE10">
        <f>'IDT-1'!D10</f>
        <v>0</v>
      </c>
      <c r="AF10" s="26"/>
      <c r="AG10">
        <f t="shared" si="2"/>
        <v>27.327383999999999</v>
      </c>
      <c r="AI10" s="75">
        <f>PXIL!L10</f>
        <v>0</v>
      </c>
      <c r="AJ10" s="75">
        <f>PXIL!R10</f>
        <v>0</v>
      </c>
      <c r="AK10" s="75">
        <f>RTM_IEX!L10</f>
        <v>1.94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2.1800000000000002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10.36</v>
      </c>
      <c r="AB11" s="117">
        <f>-STOA!R11</f>
        <v>0</v>
      </c>
      <c r="AC11">
        <f t="shared" si="0"/>
        <v>0.22554399999999999</v>
      </c>
      <c r="AD11">
        <f t="shared" si="1"/>
        <v>25.404456</v>
      </c>
      <c r="AE11">
        <f>'IDT-1'!D11</f>
        <v>0</v>
      </c>
      <c r="AF11" s="26"/>
      <c r="AG11">
        <f t="shared" si="2"/>
        <v>25.404456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2.1800000000000002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10.36</v>
      </c>
      <c r="AB12" s="117">
        <f>-STOA!R12</f>
        <v>0</v>
      </c>
      <c r="AC12">
        <f t="shared" si="0"/>
        <v>0.23407999999999998</v>
      </c>
      <c r="AD12">
        <f t="shared" si="1"/>
        <v>26.365919999999999</v>
      </c>
      <c r="AE12">
        <f>'IDT-1'!D12</f>
        <v>0</v>
      </c>
      <c r="AF12" s="26"/>
      <c r="AG12">
        <f t="shared" si="2"/>
        <v>26.365919999999999</v>
      </c>
      <c r="AI12" s="75">
        <f>PXIL!L12</f>
        <v>0</v>
      </c>
      <c r="AJ12" s="75">
        <f>PXIL!R12</f>
        <v>0</v>
      </c>
      <c r="AK12" s="75">
        <f>RTM_IEX!L12</f>
        <v>0.97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2.1800000000000002</v>
      </c>
      <c r="I13">
        <f>Bawana_NG!R13</f>
        <v>5.8202657783712155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10.36</v>
      </c>
      <c r="AB13" s="117">
        <f>-STOA!R13</f>
        <v>0</v>
      </c>
      <c r="AC13">
        <f t="shared" si="0"/>
        <v>0.27667433884966669</v>
      </c>
      <c r="AD13">
        <f t="shared" si="1"/>
        <v>31.163591439521547</v>
      </c>
      <c r="AE13">
        <f>'IDT-1'!D13</f>
        <v>0</v>
      </c>
      <c r="AF13" s="26"/>
      <c r="AG13">
        <f t="shared" si="2"/>
        <v>31.163591439521547</v>
      </c>
      <c r="AI13" s="75">
        <f>PXIL!L13</f>
        <v>0</v>
      </c>
      <c r="AJ13" s="75">
        <f>PXIL!R13</f>
        <v>0</v>
      </c>
      <c r="AK13" s="75">
        <f>RTM_IEX!L13</f>
        <v>5.81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2.1800000000000002</v>
      </c>
      <c r="I14">
        <f>Bawana_NG!R14</f>
        <v>5.8202657783712155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10.36</v>
      </c>
      <c r="AB14" s="117">
        <f>-STOA!R14</f>
        <v>0</v>
      </c>
      <c r="AC14">
        <f t="shared" si="0"/>
        <v>0.24330259389405734</v>
      </c>
      <c r="AD14">
        <f t="shared" si="1"/>
        <v>23.386963184477157</v>
      </c>
      <c r="AE14">
        <f>'IDT-1'!D14</f>
        <v>0</v>
      </c>
      <c r="AF14" s="26"/>
      <c r="AG14">
        <f t="shared" si="2"/>
        <v>23.386963184477157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-2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2.1800000000000002</v>
      </c>
      <c r="I15">
        <f>Bawana_NG!R15</f>
        <v>5.8202657783712155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10.36</v>
      </c>
      <c r="AB15" s="117">
        <f>-STOA!R15</f>
        <v>0</v>
      </c>
      <c r="AC15">
        <f t="shared" si="0"/>
        <v>0.22554633884966671</v>
      </c>
      <c r="AD15">
        <f t="shared" si="1"/>
        <v>25.404719439521546</v>
      </c>
      <c r="AE15">
        <f>'IDT-1'!D15</f>
        <v>0</v>
      </c>
      <c r="AF15" s="26"/>
      <c r="AG15">
        <f t="shared" si="2"/>
        <v>25.404719439521546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2.1800000000000002</v>
      </c>
      <c r="I16">
        <f>Bawana_NG!R16</f>
        <v>5.8202657783712155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10.36</v>
      </c>
      <c r="AB16" s="117">
        <f>-STOA!R16</f>
        <v>0</v>
      </c>
      <c r="AC16">
        <f t="shared" si="0"/>
        <v>0.22554633884966671</v>
      </c>
      <c r="AD16">
        <f t="shared" si="1"/>
        <v>25.404719439521546</v>
      </c>
      <c r="AE16">
        <f>'IDT-1'!D16</f>
        <v>0</v>
      </c>
      <c r="AF16" s="26"/>
      <c r="AG16">
        <f t="shared" si="2"/>
        <v>25.404719439521546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2.1800000000000002</v>
      </c>
      <c r="I17">
        <f>Bawana_NG!R17</f>
        <v>5.8202657783712155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10.36</v>
      </c>
      <c r="AB17" s="117">
        <f>-STOA!R17</f>
        <v>0</v>
      </c>
      <c r="AC17">
        <f t="shared" si="0"/>
        <v>0.22554633884966671</v>
      </c>
      <c r="AD17">
        <f t="shared" si="1"/>
        <v>25.404719439521546</v>
      </c>
      <c r="AE17">
        <f>'IDT-1'!D17</f>
        <v>0</v>
      </c>
      <c r="AF17" s="26"/>
      <c r="AG17">
        <f t="shared" si="2"/>
        <v>25.404719439521546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2.1800000000000002</v>
      </c>
      <c r="I18">
        <f>Bawana_NG!R18</f>
        <v>5.8202657783712155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10.36</v>
      </c>
      <c r="AB18" s="117">
        <f>-STOA!R18</f>
        <v>0</v>
      </c>
      <c r="AC18">
        <f t="shared" si="0"/>
        <v>0.22554633884966671</v>
      </c>
      <c r="AD18">
        <f t="shared" si="1"/>
        <v>25.404719439521546</v>
      </c>
      <c r="AE18">
        <f>'IDT-1'!D18</f>
        <v>0</v>
      </c>
      <c r="AF18" s="26"/>
      <c r="AG18">
        <f t="shared" si="2"/>
        <v>25.404719439521546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2.06</v>
      </c>
      <c r="I19">
        <f>Bawana_NG!R19</f>
        <v>5.8202657783712155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10.36</v>
      </c>
      <c r="AB19" s="117">
        <f>-STOA!R19</f>
        <v>0</v>
      </c>
      <c r="AC19">
        <f t="shared" si="0"/>
        <v>0.25854633884966671</v>
      </c>
      <c r="AD19">
        <f t="shared" si="1"/>
        <v>29.121719439521549</v>
      </c>
      <c r="AE19">
        <f>'IDT-1'!D19</f>
        <v>0</v>
      </c>
      <c r="AF19" s="26"/>
      <c r="AG19">
        <f t="shared" si="2"/>
        <v>29.121719439521549</v>
      </c>
      <c r="AI19" s="75">
        <f>PXIL!L19</f>
        <v>0</v>
      </c>
      <c r="AJ19" s="75">
        <f>PXIL!R19</f>
        <v>0</v>
      </c>
      <c r="AK19" s="75">
        <f>RTM_IEX!L19</f>
        <v>3.87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2.06</v>
      </c>
      <c r="I20">
        <f>Bawana_NG!R20</f>
        <v>5.8202657783712155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10.36</v>
      </c>
      <c r="AB20" s="117">
        <f>-STOA!R20</f>
        <v>0</v>
      </c>
      <c r="AC20">
        <f t="shared" si="0"/>
        <v>0.25112472141625264</v>
      </c>
      <c r="AD20">
        <f t="shared" si="1"/>
        <v>22.259141056954959</v>
      </c>
      <c r="AE20">
        <f>'IDT-1'!D20</f>
        <v>0</v>
      </c>
      <c r="AF20" s="26"/>
      <c r="AG20">
        <f t="shared" si="2"/>
        <v>22.259141056954959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-3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2.06</v>
      </c>
      <c r="I21">
        <f>Bawana_NG!R21</f>
        <v>5.8202657783712155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10.36</v>
      </c>
      <c r="AB21" s="117">
        <f>-STOA!R21</f>
        <v>0</v>
      </c>
      <c r="AC21">
        <f t="shared" si="0"/>
        <v>0.22449033884966668</v>
      </c>
      <c r="AD21">
        <f t="shared" si="1"/>
        <v>25.285775439521547</v>
      </c>
      <c r="AE21">
        <f>'IDT-1'!D21</f>
        <v>0</v>
      </c>
      <c r="AF21" s="26"/>
      <c r="AG21">
        <f t="shared" si="2"/>
        <v>25.285775439521547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2.06</v>
      </c>
      <c r="I22">
        <f>Bawana_NG!R22</f>
        <v>5.8202657783712155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10.36</v>
      </c>
      <c r="AB22" s="117">
        <f>-STOA!R22</f>
        <v>0</v>
      </c>
      <c r="AC22">
        <f t="shared" si="0"/>
        <v>0.22449033884966668</v>
      </c>
      <c r="AD22">
        <f t="shared" si="1"/>
        <v>25.285775439521547</v>
      </c>
      <c r="AE22">
        <f>'IDT-1'!D22</f>
        <v>0</v>
      </c>
      <c r="AF22" s="26"/>
      <c r="AG22">
        <f t="shared" si="2"/>
        <v>25.285775439521547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2.06</v>
      </c>
      <c r="I23">
        <f>Bawana_NG!R23</f>
        <v>5.8202657783712155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10.36</v>
      </c>
      <c r="AB23" s="117">
        <f>-STOA!R23</f>
        <v>0</v>
      </c>
      <c r="AC23">
        <f t="shared" si="0"/>
        <v>0.22449033884966668</v>
      </c>
      <c r="AD23">
        <f t="shared" si="1"/>
        <v>25.285775439521547</v>
      </c>
      <c r="AE23">
        <f>'IDT-1'!D23</f>
        <v>0</v>
      </c>
      <c r="AF23" s="26"/>
      <c r="AG23">
        <f t="shared" si="2"/>
        <v>25.285775439521547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2.06</v>
      </c>
      <c r="I24">
        <f>Bawana_NG!R24</f>
        <v>5.8202657783712155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10.36</v>
      </c>
      <c r="AB24" s="117">
        <f>-STOA!R24</f>
        <v>0</v>
      </c>
      <c r="AC24">
        <f t="shared" si="0"/>
        <v>0.22449033884966668</v>
      </c>
      <c r="AD24">
        <f t="shared" si="1"/>
        <v>25.285775439521547</v>
      </c>
      <c r="AE24">
        <f>'IDT-1'!D24</f>
        <v>0</v>
      </c>
      <c r="AF24" s="26"/>
      <c r="AG24">
        <f t="shared" si="2"/>
        <v>25.285775439521547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2.06</v>
      </c>
      <c r="I25">
        <f>Bawana_NG!R25</f>
        <v>5.8199999999999994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10.36</v>
      </c>
      <c r="AB25" s="117">
        <f>-STOA!R25</f>
        <v>0</v>
      </c>
      <c r="AC25">
        <f t="shared" si="0"/>
        <v>0.28406399999999998</v>
      </c>
      <c r="AD25">
        <f t="shared" si="1"/>
        <v>31.995936</v>
      </c>
      <c r="AE25">
        <f>'IDT-1'!D25</f>
        <v>0</v>
      </c>
      <c r="AF25" s="26"/>
      <c r="AG25">
        <f t="shared" si="2"/>
        <v>31.995936</v>
      </c>
      <c r="AI25" s="75">
        <f>PXIL!L25</f>
        <v>0</v>
      </c>
      <c r="AJ25" s="75">
        <f>PXIL!R25</f>
        <v>0</v>
      </c>
      <c r="AK25" s="75">
        <f>RTM_IEX!L25</f>
        <v>6.77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2.06</v>
      </c>
      <c r="I26">
        <f>Bawana_NG!R26</f>
        <v>5.8199999999999994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10.36</v>
      </c>
      <c r="AB26" s="117">
        <f>-STOA!R26</f>
        <v>0</v>
      </c>
      <c r="AC26">
        <f t="shared" si="0"/>
        <v>0.22448799999999999</v>
      </c>
      <c r="AD26">
        <f t="shared" si="1"/>
        <v>25.285511999999997</v>
      </c>
      <c r="AE26">
        <f>'IDT-1'!D26</f>
        <v>0</v>
      </c>
      <c r="AF26" s="26"/>
      <c r="AG26">
        <f t="shared" si="2"/>
        <v>25.285511999999997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2.06</v>
      </c>
      <c r="I27">
        <f>Bawana_NG!R27</f>
        <v>5.8199999999999994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10.36</v>
      </c>
      <c r="AB27" s="117">
        <f>-STOA!R27</f>
        <v>0</v>
      </c>
      <c r="AC27">
        <f t="shared" si="0"/>
        <v>0.258544</v>
      </c>
      <c r="AD27">
        <f t="shared" si="1"/>
        <v>29.121455999999998</v>
      </c>
      <c r="AE27">
        <f>'IDT-1'!D27</f>
        <v>0</v>
      </c>
      <c r="AF27" s="26"/>
      <c r="AG27">
        <f t="shared" si="2"/>
        <v>29.121455999999998</v>
      </c>
      <c r="AI27" s="75">
        <f>PXIL!L27</f>
        <v>0</v>
      </c>
      <c r="AJ27" s="75">
        <f>PXIL!R27</f>
        <v>0</v>
      </c>
      <c r="AK27" s="75">
        <f>RTM_IEX!L27</f>
        <v>3.87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2.06</v>
      </c>
      <c r="I28">
        <f>Bawana_NG!R28</f>
        <v>5.8199999999999994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10.36</v>
      </c>
      <c r="AB28" s="117">
        <f>-STOA!R28</f>
        <v>0</v>
      </c>
      <c r="AC28">
        <f t="shared" si="0"/>
        <v>0.258544</v>
      </c>
      <c r="AD28">
        <f t="shared" si="1"/>
        <v>29.121455999999998</v>
      </c>
      <c r="AE28">
        <f>'IDT-1'!D28</f>
        <v>0</v>
      </c>
      <c r="AF28" s="26"/>
      <c r="AG28">
        <f t="shared" si="2"/>
        <v>29.121455999999998</v>
      </c>
      <c r="AI28" s="75">
        <f>PXIL!L28</f>
        <v>0</v>
      </c>
      <c r="AJ28" s="75">
        <f>PXIL!R28</f>
        <v>0</v>
      </c>
      <c r="AK28" s="75">
        <f>RTM_IEX!L28</f>
        <v>3.87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2.06</v>
      </c>
      <c r="I29">
        <f>Bawana_NG!R29</f>
        <v>5.8199999999999994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10.36</v>
      </c>
      <c r="AB29" s="117">
        <f>-STOA!R29</f>
        <v>0</v>
      </c>
      <c r="AC29">
        <f t="shared" si="0"/>
        <v>0.24156</v>
      </c>
      <c r="AD29">
        <f t="shared" si="1"/>
        <v>27.20844</v>
      </c>
      <c r="AE29">
        <f>'IDT-1'!D29</f>
        <v>0</v>
      </c>
      <c r="AF29" s="26"/>
      <c r="AG29">
        <f t="shared" si="2"/>
        <v>27.20844</v>
      </c>
      <c r="AI29" s="75">
        <f>PXIL!L29</f>
        <v>0</v>
      </c>
      <c r="AJ29" s="75">
        <f>PXIL!R29</f>
        <v>0</v>
      </c>
      <c r="AK29" s="75">
        <f>RTM_IEX!L29</f>
        <v>1.94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2.06</v>
      </c>
      <c r="I30">
        <f>Bawana_NG!R30</f>
        <v>5.8199999999999994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10.36</v>
      </c>
      <c r="AB30" s="117">
        <f>-STOA!R30</f>
        <v>0</v>
      </c>
      <c r="AC30">
        <f t="shared" si="0"/>
        <v>0.258544</v>
      </c>
      <c r="AD30">
        <f t="shared" si="1"/>
        <v>29.121455999999998</v>
      </c>
      <c r="AE30">
        <f>'IDT-1'!D30</f>
        <v>0</v>
      </c>
      <c r="AF30" s="26"/>
      <c r="AG30">
        <f t="shared" si="2"/>
        <v>29.121455999999998</v>
      </c>
      <c r="AI30" s="75">
        <f>PXIL!L30</f>
        <v>0</v>
      </c>
      <c r="AJ30" s="75">
        <f>PXIL!R30</f>
        <v>0</v>
      </c>
      <c r="AK30" s="75">
        <f>RTM_IEX!L30</f>
        <v>3.87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2.06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17.130000000000003</v>
      </c>
      <c r="AB31" s="117">
        <f>-STOA!R31</f>
        <v>0</v>
      </c>
      <c r="AC31">
        <f t="shared" si="0"/>
        <v>0.30536000000000002</v>
      </c>
      <c r="AD31">
        <f t="shared" si="1"/>
        <v>34.394640000000003</v>
      </c>
      <c r="AE31">
        <f>'IDT-1'!D31</f>
        <v>0</v>
      </c>
      <c r="AF31" s="26"/>
      <c r="AG31">
        <f t="shared" si="2"/>
        <v>34.394640000000003</v>
      </c>
      <c r="AI31" s="75">
        <f>PXIL!L31</f>
        <v>0</v>
      </c>
      <c r="AJ31" s="75">
        <f>PXIL!R31</f>
        <v>0</v>
      </c>
      <c r="AK31" s="75">
        <f>RTM_IEX!L31</f>
        <v>2.42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2.06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17.130000000000003</v>
      </c>
      <c r="AB32" s="117">
        <f>-STOA!R32</f>
        <v>0</v>
      </c>
      <c r="AC32">
        <f t="shared" si="0"/>
        <v>0.3195765100887813</v>
      </c>
      <c r="AD32">
        <f t="shared" si="1"/>
        <v>27.960423489911221</v>
      </c>
      <c r="AE32">
        <f>'IDT-1'!D32</f>
        <v>0</v>
      </c>
      <c r="AF32" s="26"/>
      <c r="AG32">
        <f t="shared" si="2"/>
        <v>27.960423489911221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-4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2.06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17.130000000000003</v>
      </c>
      <c r="AB33" s="117">
        <f>-STOA!R33</f>
        <v>0</v>
      </c>
      <c r="AC33">
        <f t="shared" si="0"/>
        <v>0.28406400000000004</v>
      </c>
      <c r="AD33">
        <f t="shared" si="1"/>
        <v>31.995936</v>
      </c>
      <c r="AE33">
        <f>'IDT-1'!D33</f>
        <v>0</v>
      </c>
      <c r="AF33" s="26"/>
      <c r="AG33">
        <f t="shared" si="2"/>
        <v>31.995936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2.06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17.130000000000003</v>
      </c>
      <c r="AB34" s="117">
        <f>-STOA!R34</f>
        <v>0</v>
      </c>
      <c r="AC34">
        <f t="shared" si="0"/>
        <v>0.28406400000000004</v>
      </c>
      <c r="AD34">
        <f t="shared" si="1"/>
        <v>31.995936</v>
      </c>
      <c r="AE34">
        <f>'IDT-1'!D34</f>
        <v>0</v>
      </c>
      <c r="AF34" s="26"/>
      <c r="AG34">
        <f t="shared" si="2"/>
        <v>31.995936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2.06</v>
      </c>
      <c r="I35">
        <f>Bawana_NG!R35</f>
        <v>5.8202657783712155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17.130000000000003</v>
      </c>
      <c r="AB35" s="117">
        <f>-STOA!R35</f>
        <v>0</v>
      </c>
      <c r="AC35">
        <f t="shared" si="0"/>
        <v>0.2840663388496667</v>
      </c>
      <c r="AD35">
        <f t="shared" si="1"/>
        <v>31.996199439521551</v>
      </c>
      <c r="AE35">
        <f>'IDT-1'!D35</f>
        <v>0</v>
      </c>
      <c r="AF35" s="26"/>
      <c r="AG35">
        <f t="shared" si="2"/>
        <v>31.996199439521551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2.06</v>
      </c>
      <c r="I36">
        <f>Bawana_NG!R36</f>
        <v>5.8202657783712155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17.130000000000003</v>
      </c>
      <c r="AB36" s="117">
        <f>-STOA!R36</f>
        <v>0</v>
      </c>
      <c r="AC36">
        <f t="shared" si="0"/>
        <v>0.2840663388496667</v>
      </c>
      <c r="AD36">
        <f t="shared" si="1"/>
        <v>31.996199439521551</v>
      </c>
      <c r="AE36">
        <f>'IDT-1'!D36</f>
        <v>0</v>
      </c>
      <c r="AF36" s="26"/>
      <c r="AG36">
        <f t="shared" si="2"/>
        <v>31.996199439521551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2.06</v>
      </c>
      <c r="I37">
        <f>Bawana_NG!R37</f>
        <v>5.8202657783712155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17.130000000000003</v>
      </c>
      <c r="AB37" s="117">
        <f>-STOA!R37</f>
        <v>0</v>
      </c>
      <c r="AC37">
        <f t="shared" si="0"/>
        <v>0.34364233884966672</v>
      </c>
      <c r="AD37">
        <f t="shared" si="1"/>
        <v>38.706623439521543</v>
      </c>
      <c r="AE37">
        <f>'IDT-1'!D37</f>
        <v>0</v>
      </c>
      <c r="AF37" s="26"/>
      <c r="AG37">
        <f t="shared" si="2"/>
        <v>38.706623439521543</v>
      </c>
      <c r="AI37" s="75">
        <f>PXIL!L37</f>
        <v>0</v>
      </c>
      <c r="AJ37" s="75">
        <f>PXIL!R37</f>
        <v>0</v>
      </c>
      <c r="AK37" s="75">
        <f>RTM_IEX!L37</f>
        <v>6.77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2.06</v>
      </c>
      <c r="I38">
        <f>Bawana_NG!R38</f>
        <v>5.8202657783712155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17.130000000000003</v>
      </c>
      <c r="AB38" s="117">
        <f>-STOA!R38</f>
        <v>0</v>
      </c>
      <c r="AC38">
        <f t="shared" si="0"/>
        <v>0.2840663388496667</v>
      </c>
      <c r="AD38">
        <f t="shared" si="1"/>
        <v>31.996199439521551</v>
      </c>
      <c r="AE38">
        <f>'IDT-1'!D38</f>
        <v>0</v>
      </c>
      <c r="AF38" s="26"/>
      <c r="AG38">
        <f t="shared" si="2"/>
        <v>31.996199439521551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2.06</v>
      </c>
      <c r="I39">
        <f>Bawana_NG!R39</f>
        <v>5.8202657783712155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17.130000000000003</v>
      </c>
      <c r="AB39" s="117">
        <f>-STOA!R39</f>
        <v>0</v>
      </c>
      <c r="AC39">
        <f t="shared" si="0"/>
        <v>0.2840663388496667</v>
      </c>
      <c r="AD39">
        <f t="shared" si="1"/>
        <v>31.996199439521551</v>
      </c>
      <c r="AE39">
        <f>'IDT-1'!D39</f>
        <v>0</v>
      </c>
      <c r="AF39" s="26"/>
      <c r="AG39">
        <f t="shared" si="2"/>
        <v>31.996199439521551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2.06</v>
      </c>
      <c r="I40">
        <f>Bawana_NG!R40</f>
        <v>5.8202657783712155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17.130000000000003</v>
      </c>
      <c r="AB40" s="117">
        <f>-STOA!R40</f>
        <v>0</v>
      </c>
      <c r="AC40">
        <f t="shared" si="0"/>
        <v>0.30113833884966668</v>
      </c>
      <c r="AD40">
        <f t="shared" si="1"/>
        <v>33.919127439521546</v>
      </c>
      <c r="AE40">
        <f>'IDT-1'!D40</f>
        <v>0</v>
      </c>
      <c r="AF40" s="26"/>
      <c r="AG40">
        <f t="shared" si="2"/>
        <v>33.919127439521546</v>
      </c>
      <c r="AI40" s="75">
        <f>PXIL!L40</f>
        <v>0</v>
      </c>
      <c r="AJ40" s="75">
        <f>PXIL!R40</f>
        <v>0</v>
      </c>
      <c r="AK40" s="75">
        <f>RTM_IEX!L40</f>
        <v>1.94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2.06</v>
      </c>
      <c r="I41">
        <f>Bawana_NG!R41</f>
        <v>5.8202657783712155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17.130000000000003</v>
      </c>
      <c r="AB41" s="117">
        <f>-STOA!R41</f>
        <v>0</v>
      </c>
      <c r="AC41">
        <f t="shared" si="0"/>
        <v>0.30113833884966668</v>
      </c>
      <c r="AD41">
        <f t="shared" si="1"/>
        <v>33.919127439521546</v>
      </c>
      <c r="AE41">
        <f>'IDT-1'!D41</f>
        <v>0</v>
      </c>
      <c r="AF41" s="26"/>
      <c r="AG41">
        <f t="shared" si="2"/>
        <v>33.919127439521546</v>
      </c>
      <c r="AI41" s="75">
        <f>PXIL!L41</f>
        <v>0</v>
      </c>
      <c r="AJ41" s="75">
        <f>PXIL!R41</f>
        <v>0</v>
      </c>
      <c r="AK41" s="75">
        <f>RTM_IEX!L41</f>
        <v>1.94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2.06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17.130000000000003</v>
      </c>
      <c r="AB42" s="117">
        <f>-STOA!R42</f>
        <v>0</v>
      </c>
      <c r="AC42">
        <f t="shared" si="0"/>
        <v>0.30958400000000003</v>
      </c>
      <c r="AD42">
        <f t="shared" si="1"/>
        <v>34.870415999999999</v>
      </c>
      <c r="AE42">
        <f>'IDT-1'!D42</f>
        <v>0</v>
      </c>
      <c r="AF42" s="26"/>
      <c r="AG42">
        <f t="shared" si="2"/>
        <v>34.870415999999999</v>
      </c>
      <c r="AI42" s="75">
        <f>PXIL!L42</f>
        <v>0</v>
      </c>
      <c r="AJ42" s="75">
        <f>PXIL!R42</f>
        <v>0</v>
      </c>
      <c r="AK42" s="75">
        <f>RTM_IEX!L42</f>
        <v>2.9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2.06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10.36</v>
      </c>
      <c r="AB43" s="117">
        <f>-STOA!R43</f>
        <v>0</v>
      </c>
      <c r="AC43">
        <f t="shared" si="0"/>
        <v>0.38112800000000002</v>
      </c>
      <c r="AD43">
        <f t="shared" si="1"/>
        <v>42.928872000000005</v>
      </c>
      <c r="AE43">
        <f>'IDT-1'!D43</f>
        <v>0</v>
      </c>
      <c r="AF43" s="26"/>
      <c r="AG43">
        <f t="shared" si="2"/>
        <v>42.928872000000005</v>
      </c>
      <c r="AI43" s="75">
        <f>PXIL!L43</f>
        <v>0</v>
      </c>
      <c r="AJ43" s="75">
        <f>PXIL!R43</f>
        <v>0</v>
      </c>
      <c r="AK43" s="75">
        <f>RTM_IEX!L43</f>
        <v>17.8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1.76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10.36</v>
      </c>
      <c r="AB44" s="117">
        <f>-STOA!R44</f>
        <v>0</v>
      </c>
      <c r="AC44">
        <f t="shared" si="0"/>
        <v>0.31548000000000004</v>
      </c>
      <c r="AD44">
        <f t="shared" si="1"/>
        <v>35.534520000000001</v>
      </c>
      <c r="AE44">
        <f>'IDT-1'!D44</f>
        <v>0</v>
      </c>
      <c r="AF44" s="26"/>
      <c r="AG44">
        <f t="shared" si="2"/>
        <v>35.534520000000001</v>
      </c>
      <c r="AI44" s="75">
        <f>PXIL!L44</f>
        <v>0</v>
      </c>
      <c r="AJ44" s="75">
        <f>PXIL!R44</f>
        <v>0</v>
      </c>
      <c r="AK44" s="75">
        <f>RTM_IEX!L44</f>
        <v>10.64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1.76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10.36</v>
      </c>
      <c r="AB45" s="117">
        <f>-STOA!R45</f>
        <v>0</v>
      </c>
      <c r="AC45">
        <f t="shared" si="0"/>
        <v>0.33255200000000001</v>
      </c>
      <c r="AD45">
        <f t="shared" si="1"/>
        <v>37.457447999999999</v>
      </c>
      <c r="AE45">
        <f>'IDT-1'!D45</f>
        <v>0</v>
      </c>
      <c r="AF45" s="26"/>
      <c r="AG45">
        <f t="shared" si="2"/>
        <v>37.457447999999999</v>
      </c>
      <c r="AI45" s="75">
        <f>PXIL!L45</f>
        <v>0</v>
      </c>
      <c r="AJ45" s="75">
        <f>PXIL!R45</f>
        <v>0</v>
      </c>
      <c r="AK45" s="75">
        <f>RTM_IEX!L45</f>
        <v>12.58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1.76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10.36</v>
      </c>
      <c r="AB46" s="117">
        <f>-STOA!R46</f>
        <v>0</v>
      </c>
      <c r="AC46">
        <f t="shared" si="0"/>
        <v>0.32401600000000003</v>
      </c>
      <c r="AD46">
        <f t="shared" si="1"/>
        <v>36.495984</v>
      </c>
      <c r="AE46">
        <f>'IDT-1'!D46</f>
        <v>0</v>
      </c>
      <c r="AF46" s="26"/>
      <c r="AG46">
        <f t="shared" si="2"/>
        <v>36.495984</v>
      </c>
      <c r="AI46" s="75">
        <f>PXIL!L46</f>
        <v>0</v>
      </c>
      <c r="AJ46" s="75">
        <f>PXIL!R46</f>
        <v>0</v>
      </c>
      <c r="AK46" s="75">
        <f>RTM_IEX!L46</f>
        <v>11.61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1.59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10.36</v>
      </c>
      <c r="AB47" s="117">
        <f>-STOA!R47</f>
        <v>0</v>
      </c>
      <c r="AC47">
        <f t="shared" si="0"/>
        <v>0.33528000000000002</v>
      </c>
      <c r="AD47">
        <f t="shared" si="1"/>
        <v>37.764720000000004</v>
      </c>
      <c r="AE47">
        <f>'IDT-1'!D47</f>
        <v>0</v>
      </c>
      <c r="AF47" s="26"/>
      <c r="AG47">
        <f t="shared" si="2"/>
        <v>37.764720000000004</v>
      </c>
      <c r="AI47" s="75">
        <f>PXIL!L47</f>
        <v>0</v>
      </c>
      <c r="AJ47" s="75">
        <f>PXIL!R47</f>
        <v>0</v>
      </c>
      <c r="AK47" s="75">
        <f>RTM_IEX!L47</f>
        <v>13.06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1.59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10.36</v>
      </c>
      <c r="AB48" s="117">
        <f>-STOA!R48</f>
        <v>0</v>
      </c>
      <c r="AC48">
        <f t="shared" si="0"/>
        <v>0.33528000000000002</v>
      </c>
      <c r="AD48">
        <f t="shared" si="1"/>
        <v>37.764720000000004</v>
      </c>
      <c r="AE48">
        <f>'IDT-1'!D48</f>
        <v>0</v>
      </c>
      <c r="AF48" s="26"/>
      <c r="AG48">
        <f t="shared" si="2"/>
        <v>37.764720000000004</v>
      </c>
      <c r="AI48" s="75">
        <f>PXIL!L48</f>
        <v>0</v>
      </c>
      <c r="AJ48" s="75">
        <f>PXIL!R48</f>
        <v>0</v>
      </c>
      <c r="AK48" s="75">
        <f>RTM_IEX!L48</f>
        <v>13.06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10.36</v>
      </c>
      <c r="AB49" s="117">
        <f>-STOA!R49</f>
        <v>0</v>
      </c>
      <c r="AC49">
        <f t="shared" si="0"/>
        <v>0.37294400000000005</v>
      </c>
      <c r="AD49">
        <f t="shared" si="1"/>
        <v>42.007055999999999</v>
      </c>
      <c r="AE49">
        <f>'IDT-1'!D49</f>
        <v>0</v>
      </c>
      <c r="AF49" s="26"/>
      <c r="AG49">
        <f t="shared" si="2"/>
        <v>42.007055999999999</v>
      </c>
      <c r="AI49" s="75">
        <f>PXIL!L49</f>
        <v>0</v>
      </c>
      <c r="AJ49" s="75">
        <f>PXIL!R49</f>
        <v>0</v>
      </c>
      <c r="AK49" s="75">
        <f>RTM_IEX!L49</f>
        <v>16.93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1.59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10.36</v>
      </c>
      <c r="AB50" s="117">
        <f>-STOA!R50</f>
        <v>0</v>
      </c>
      <c r="AC50">
        <f t="shared" si="0"/>
        <v>0.31143199999999999</v>
      </c>
      <c r="AD50">
        <f t="shared" si="1"/>
        <v>35.078567999999997</v>
      </c>
      <c r="AE50">
        <f>'IDT-1'!D50</f>
        <v>0</v>
      </c>
      <c r="AF50" s="26"/>
      <c r="AG50">
        <f t="shared" si="2"/>
        <v>35.078567999999997</v>
      </c>
      <c r="AI50" s="75">
        <f>PXIL!L50</f>
        <v>0</v>
      </c>
      <c r="AJ50" s="75">
        <f>PXIL!R50</f>
        <v>0</v>
      </c>
      <c r="AK50" s="75">
        <f>RTM_IEX!L50</f>
        <v>10.35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1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10.36</v>
      </c>
      <c r="AB51" s="117">
        <f>-STOA!R51</f>
        <v>0</v>
      </c>
      <c r="AC51">
        <f t="shared" si="0"/>
        <v>0.32586400000000004</v>
      </c>
      <c r="AD51">
        <f t="shared" si="1"/>
        <v>36.704135999999998</v>
      </c>
      <c r="AE51">
        <f>'IDT-1'!D51</f>
        <v>0</v>
      </c>
      <c r="AF51" s="26"/>
      <c r="AG51">
        <f t="shared" si="2"/>
        <v>36.704135999999998</v>
      </c>
      <c r="AI51" s="75">
        <f>PXIL!L51</f>
        <v>0</v>
      </c>
      <c r="AJ51" s="75">
        <f>PXIL!R51</f>
        <v>0</v>
      </c>
      <c r="AK51" s="75">
        <f>RTM_IEX!L51</f>
        <v>12.58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1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10.36</v>
      </c>
      <c r="AB52" s="117">
        <f>-STOA!R52</f>
        <v>0</v>
      </c>
      <c r="AC52">
        <f t="shared" si="0"/>
        <v>0.32586400000000004</v>
      </c>
      <c r="AD52">
        <f t="shared" si="1"/>
        <v>36.704135999999998</v>
      </c>
      <c r="AE52">
        <f>'IDT-1'!D52</f>
        <v>0</v>
      </c>
      <c r="AF52" s="26"/>
      <c r="AG52">
        <f t="shared" si="2"/>
        <v>36.704135999999998</v>
      </c>
      <c r="AI52" s="75">
        <f>PXIL!L52</f>
        <v>0</v>
      </c>
      <c r="AJ52" s="75">
        <f>PXIL!R52</f>
        <v>0</v>
      </c>
      <c r="AK52" s="75">
        <f>RTM_IEX!L52</f>
        <v>12.58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1</v>
      </c>
      <c r="I53">
        <f>Bawana_NG!R53</f>
        <v>5.8202657783712155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10.36</v>
      </c>
      <c r="AB53" s="117">
        <f>-STOA!R53</f>
        <v>0</v>
      </c>
      <c r="AC53">
        <f t="shared" si="0"/>
        <v>0.3258663388496667</v>
      </c>
      <c r="AD53">
        <f t="shared" si="1"/>
        <v>36.704399439521552</v>
      </c>
      <c r="AE53">
        <f>'IDT-1'!D53</f>
        <v>0</v>
      </c>
      <c r="AF53" s="26"/>
      <c r="AG53">
        <f t="shared" si="2"/>
        <v>36.704399439521552</v>
      </c>
      <c r="AI53" s="75">
        <f>PXIL!L53</f>
        <v>0</v>
      </c>
      <c r="AJ53" s="75">
        <f>PXIL!R53</f>
        <v>0</v>
      </c>
      <c r="AK53" s="75">
        <f>RTM_IEX!L53</f>
        <v>12.58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1</v>
      </c>
      <c r="I54">
        <f>Bawana_NG!R54</f>
        <v>5.8202657783712155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10.36</v>
      </c>
      <c r="AB54" s="117">
        <f>-STOA!R54</f>
        <v>0</v>
      </c>
      <c r="AC54">
        <f t="shared" si="0"/>
        <v>0.3258663388496667</v>
      </c>
      <c r="AD54">
        <f t="shared" si="1"/>
        <v>36.704399439521552</v>
      </c>
      <c r="AE54">
        <f>'IDT-1'!D54</f>
        <v>0</v>
      </c>
      <c r="AF54" s="26"/>
      <c r="AG54">
        <f t="shared" si="2"/>
        <v>36.704399439521552</v>
      </c>
      <c r="AI54" s="75">
        <f>PXIL!L54</f>
        <v>0</v>
      </c>
      <c r="AJ54" s="75">
        <f>PXIL!R54</f>
        <v>0</v>
      </c>
      <c r="AK54" s="75">
        <f>RTM_IEX!L54</f>
        <v>12.58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1.93</v>
      </c>
      <c r="I55">
        <f>Bawana_NG!R55</f>
        <v>5.8202657783712155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10.36</v>
      </c>
      <c r="AB55" s="117">
        <f>-STOA!R55</f>
        <v>0</v>
      </c>
      <c r="AC55">
        <f t="shared" si="0"/>
        <v>0.36379433884966672</v>
      </c>
      <c r="AD55">
        <f t="shared" si="1"/>
        <v>40.976471439521553</v>
      </c>
      <c r="AE55">
        <f>'IDT-1'!D55</f>
        <v>0</v>
      </c>
      <c r="AF55" s="26"/>
      <c r="AG55">
        <f t="shared" si="2"/>
        <v>40.976471439521553</v>
      </c>
      <c r="AI55" s="75">
        <f>PXIL!L55</f>
        <v>0</v>
      </c>
      <c r="AJ55" s="75">
        <f>PXIL!R55</f>
        <v>0</v>
      </c>
      <c r="AK55" s="75">
        <f>RTM_IEX!L55</f>
        <v>15.96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1</v>
      </c>
      <c r="I56">
        <f>Bawana_NG!R56</f>
        <v>5.8202657783712155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10.36</v>
      </c>
      <c r="AB56" s="117">
        <f>-STOA!R56</f>
        <v>0</v>
      </c>
      <c r="AC56">
        <f t="shared" si="0"/>
        <v>0.29603433884966668</v>
      </c>
      <c r="AD56">
        <f t="shared" si="1"/>
        <v>33.34423143952155</v>
      </c>
      <c r="AE56">
        <f>'IDT-1'!D56</f>
        <v>0</v>
      </c>
      <c r="AF56" s="26"/>
      <c r="AG56">
        <f t="shared" si="2"/>
        <v>33.34423143952155</v>
      </c>
      <c r="AI56" s="75">
        <f>PXIL!L56</f>
        <v>0</v>
      </c>
      <c r="AJ56" s="75">
        <f>PXIL!R56</f>
        <v>0</v>
      </c>
      <c r="AK56" s="75">
        <f>RTM_IEX!L56</f>
        <v>9.19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1</v>
      </c>
      <c r="I57">
        <f>Bawana_NG!R57</f>
        <v>5.8202657783712155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10.36</v>
      </c>
      <c r="AB57" s="117">
        <f>-STOA!R57</f>
        <v>0</v>
      </c>
      <c r="AC57">
        <f t="shared" si="0"/>
        <v>0.32155433884966672</v>
      </c>
      <c r="AD57">
        <f t="shared" si="1"/>
        <v>36.218711439521549</v>
      </c>
      <c r="AE57">
        <f>'IDT-1'!D57</f>
        <v>0</v>
      </c>
      <c r="AF57" s="26"/>
      <c r="AG57">
        <f t="shared" si="2"/>
        <v>36.218711439521549</v>
      </c>
      <c r="AI57" s="75">
        <f>PXIL!L57</f>
        <v>0</v>
      </c>
      <c r="AJ57" s="75">
        <f>PXIL!R57</f>
        <v>0</v>
      </c>
      <c r="AK57" s="75">
        <f>RTM_IEX!L57</f>
        <v>12.09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1</v>
      </c>
      <c r="I58">
        <f>Bawana_NG!R58</f>
        <v>5.8202657783712155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10.36</v>
      </c>
      <c r="AB58" s="117">
        <f>-STOA!R58</f>
        <v>0</v>
      </c>
      <c r="AC58">
        <f t="shared" si="0"/>
        <v>0.32155433884966672</v>
      </c>
      <c r="AD58">
        <f t="shared" si="1"/>
        <v>36.218711439521549</v>
      </c>
      <c r="AE58">
        <f>'IDT-1'!D58</f>
        <v>0</v>
      </c>
      <c r="AF58" s="26"/>
      <c r="AG58">
        <f t="shared" si="2"/>
        <v>36.218711439521549</v>
      </c>
      <c r="AI58" s="75">
        <f>PXIL!L58</f>
        <v>0</v>
      </c>
      <c r="AJ58" s="75">
        <f>PXIL!R58</f>
        <v>0</v>
      </c>
      <c r="AK58" s="75">
        <f>RTM_IEX!L58</f>
        <v>12.09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1</v>
      </c>
      <c r="I59">
        <f>Bawana_NG!R59</f>
        <v>5.8202657783712155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10.36</v>
      </c>
      <c r="AB59" s="117">
        <f>-STOA!R59</f>
        <v>0</v>
      </c>
      <c r="AC59">
        <f t="shared" si="0"/>
        <v>0.31988233884966671</v>
      </c>
      <c r="AD59">
        <f t="shared" si="1"/>
        <v>36.03038343952155</v>
      </c>
      <c r="AE59">
        <f>'IDT-1'!D59</f>
        <v>0</v>
      </c>
      <c r="AF59" s="26"/>
      <c r="AG59">
        <f t="shared" si="2"/>
        <v>36.03038343952155</v>
      </c>
      <c r="AI59" s="75">
        <f>PXIL!L59</f>
        <v>0</v>
      </c>
      <c r="AJ59" s="75">
        <f>PXIL!R59</f>
        <v>0</v>
      </c>
      <c r="AK59" s="75">
        <f>RTM_IEX!L59</f>
        <v>11.9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1</v>
      </c>
      <c r="I60">
        <f>Bawana_NG!R60</f>
        <v>5.8202657783712155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10.36</v>
      </c>
      <c r="AB60" s="117">
        <f>-STOA!R60</f>
        <v>0</v>
      </c>
      <c r="AC60">
        <f t="shared" si="0"/>
        <v>0.31988233884966671</v>
      </c>
      <c r="AD60">
        <f t="shared" si="1"/>
        <v>36.03038343952155</v>
      </c>
      <c r="AE60">
        <f>'IDT-1'!D60</f>
        <v>0</v>
      </c>
      <c r="AF60" s="26"/>
      <c r="AG60">
        <f t="shared" si="2"/>
        <v>36.03038343952155</v>
      </c>
      <c r="AI60" s="75">
        <f>PXIL!L60</f>
        <v>0</v>
      </c>
      <c r="AJ60" s="75">
        <f>PXIL!R60</f>
        <v>0</v>
      </c>
      <c r="AK60" s="75">
        <f>RTM_IEX!L60</f>
        <v>11.9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2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10.36</v>
      </c>
      <c r="AB61" s="117">
        <f>-STOA!R61</f>
        <v>0</v>
      </c>
      <c r="AC61">
        <f t="shared" si="0"/>
        <v>0.35596000000000005</v>
      </c>
      <c r="AD61">
        <f t="shared" si="1"/>
        <v>40.09404</v>
      </c>
      <c r="AE61">
        <f>'IDT-1'!D61</f>
        <v>0</v>
      </c>
      <c r="AF61" s="26"/>
      <c r="AG61">
        <f t="shared" si="2"/>
        <v>40.09404</v>
      </c>
      <c r="AI61" s="75">
        <f>PXIL!L61</f>
        <v>0</v>
      </c>
      <c r="AJ61" s="75">
        <f>PXIL!R61</f>
        <v>0</v>
      </c>
      <c r="AK61" s="75">
        <f>RTM_IEX!L61</f>
        <v>15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1.76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10.36</v>
      </c>
      <c r="AB62" s="117">
        <f>-STOA!R62</f>
        <v>0</v>
      </c>
      <c r="AC62">
        <f t="shared" si="0"/>
        <v>0.28996</v>
      </c>
      <c r="AD62">
        <f t="shared" si="1"/>
        <v>32.660039999999995</v>
      </c>
      <c r="AE62">
        <f>'IDT-1'!D62</f>
        <v>0</v>
      </c>
      <c r="AF62" s="26"/>
      <c r="AG62">
        <f t="shared" si="2"/>
        <v>32.660039999999995</v>
      </c>
      <c r="AI62" s="75">
        <f>PXIL!L62</f>
        <v>0</v>
      </c>
      <c r="AJ62" s="75">
        <f>PXIL!R62</f>
        <v>0</v>
      </c>
      <c r="AK62" s="75">
        <f>RTM_IEX!L62</f>
        <v>7.74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1.76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10.36</v>
      </c>
      <c r="AB63" s="117">
        <f>-STOA!R63</f>
        <v>0</v>
      </c>
      <c r="AC63">
        <f t="shared" si="0"/>
        <v>0.31979200000000002</v>
      </c>
      <c r="AD63">
        <f t="shared" si="1"/>
        <v>36.020207999999997</v>
      </c>
      <c r="AE63">
        <f>'IDT-1'!D63</f>
        <v>0</v>
      </c>
      <c r="AF63" s="26"/>
      <c r="AG63">
        <f t="shared" si="2"/>
        <v>36.020207999999997</v>
      </c>
      <c r="AI63" s="75">
        <f>PXIL!L63</f>
        <v>0</v>
      </c>
      <c r="AJ63" s="75">
        <f>PXIL!R63</f>
        <v>0</v>
      </c>
      <c r="AK63" s="75">
        <f>RTM_IEX!L63</f>
        <v>11.13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1.76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10.36</v>
      </c>
      <c r="AB64" s="117">
        <f>-STOA!R64</f>
        <v>0</v>
      </c>
      <c r="AC64">
        <f t="shared" si="0"/>
        <v>0.31979200000000002</v>
      </c>
      <c r="AD64">
        <f t="shared" si="1"/>
        <v>36.020207999999997</v>
      </c>
      <c r="AE64">
        <f>'IDT-1'!D64</f>
        <v>0</v>
      </c>
      <c r="AF64" s="26"/>
      <c r="AG64">
        <f t="shared" si="2"/>
        <v>36.020207999999997</v>
      </c>
      <c r="AI64" s="75">
        <f>PXIL!L64</f>
        <v>0</v>
      </c>
      <c r="AJ64" s="75">
        <f>PXIL!R64</f>
        <v>0</v>
      </c>
      <c r="AK64" s="75">
        <f>RTM_IEX!L64</f>
        <v>11.13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1.76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10.36</v>
      </c>
      <c r="AB65" s="117">
        <f>-STOA!R65</f>
        <v>0</v>
      </c>
      <c r="AC65">
        <f t="shared" si="0"/>
        <v>0.31979200000000002</v>
      </c>
      <c r="AD65">
        <f t="shared" si="1"/>
        <v>36.020207999999997</v>
      </c>
      <c r="AE65">
        <f>'IDT-1'!D65</f>
        <v>0</v>
      </c>
      <c r="AF65" s="26"/>
      <c r="AG65">
        <f t="shared" si="2"/>
        <v>36.020207999999997</v>
      </c>
      <c r="AI65" s="75">
        <f>PXIL!L65</f>
        <v>0</v>
      </c>
      <c r="AJ65" s="75">
        <f>PXIL!R65</f>
        <v>0</v>
      </c>
      <c r="AK65" s="75">
        <f>RTM_IEX!L65</f>
        <v>11.13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1.76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10.36</v>
      </c>
      <c r="AB66" s="117">
        <f>-STOA!R66</f>
        <v>0</v>
      </c>
      <c r="AC66">
        <f t="shared" si="0"/>
        <v>0.31979200000000002</v>
      </c>
      <c r="AD66">
        <f t="shared" si="1"/>
        <v>36.020207999999997</v>
      </c>
      <c r="AE66">
        <f>'IDT-1'!D66</f>
        <v>0</v>
      </c>
      <c r="AF66" s="26"/>
      <c r="AG66">
        <f t="shared" si="2"/>
        <v>36.020207999999997</v>
      </c>
      <c r="AI66" s="75">
        <f>PXIL!L66</f>
        <v>0</v>
      </c>
      <c r="AJ66" s="75">
        <f>PXIL!R66</f>
        <v>0</v>
      </c>
      <c r="AK66" s="75">
        <f>RTM_IEX!L66</f>
        <v>11.13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2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10.36</v>
      </c>
      <c r="AB67" s="117">
        <f>-STOA!R67</f>
        <v>0</v>
      </c>
      <c r="AC67">
        <f t="shared" si="0"/>
        <v>0.33888800000000002</v>
      </c>
      <c r="AD67">
        <f t="shared" si="1"/>
        <v>38.171112000000001</v>
      </c>
      <c r="AE67">
        <f>'IDT-1'!D67</f>
        <v>0</v>
      </c>
      <c r="AF67" s="26"/>
      <c r="AG67">
        <f t="shared" si="2"/>
        <v>38.171112000000001</v>
      </c>
      <c r="AI67" s="75">
        <f>PXIL!L67</f>
        <v>0</v>
      </c>
      <c r="AJ67" s="75">
        <f>PXIL!R67</f>
        <v>0</v>
      </c>
      <c r="AK67" s="75">
        <f>RTM_IEX!L67</f>
        <v>13.06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1.76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10.36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0.28142400000000001</v>
      </c>
      <c r="AD68">
        <f t="shared" ref="AD68:AD98" si="4">SUM(B68:AB68,AI68:AR68)-AC68</f>
        <v>31.698575999999999</v>
      </c>
      <c r="AE68">
        <f>'IDT-1'!D68</f>
        <v>0</v>
      </c>
      <c r="AF68" s="26"/>
      <c r="AG68">
        <f t="shared" ref="AG68:AG98" si="5">SUM(AD68:AF68)</f>
        <v>31.698575999999999</v>
      </c>
      <c r="AI68" s="75">
        <f>PXIL!L68</f>
        <v>0</v>
      </c>
      <c r="AJ68" s="75">
        <f>PXIL!R68</f>
        <v>0</v>
      </c>
      <c r="AK68" s="75">
        <f>RTM_IEX!L68</f>
        <v>6.77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1.76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10.36</v>
      </c>
      <c r="AB69" s="117">
        <f>-STOA!R69</f>
        <v>0</v>
      </c>
      <c r="AC69">
        <f t="shared" si="3"/>
        <v>0.30271999999999999</v>
      </c>
      <c r="AD69">
        <f t="shared" si="4"/>
        <v>34.097279999999998</v>
      </c>
      <c r="AE69">
        <f>'IDT-1'!D69</f>
        <v>0</v>
      </c>
      <c r="AF69" s="26"/>
      <c r="AG69">
        <f t="shared" si="5"/>
        <v>34.097279999999998</v>
      </c>
      <c r="AI69" s="75">
        <f>PXIL!L69</f>
        <v>0</v>
      </c>
      <c r="AJ69" s="75">
        <f>PXIL!R69</f>
        <v>0</v>
      </c>
      <c r="AK69" s="75">
        <f>RTM_IEX!L69</f>
        <v>9.19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1.76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10.36</v>
      </c>
      <c r="AB70" s="117">
        <f>-STOA!R70</f>
        <v>0</v>
      </c>
      <c r="AC70">
        <f t="shared" si="3"/>
        <v>0.294184</v>
      </c>
      <c r="AD70">
        <f t="shared" si="4"/>
        <v>33.135815999999998</v>
      </c>
      <c r="AE70">
        <f>'IDT-1'!D70</f>
        <v>0</v>
      </c>
      <c r="AF70" s="26"/>
      <c r="AG70">
        <f t="shared" si="5"/>
        <v>33.135815999999998</v>
      </c>
      <c r="AI70" s="75">
        <f>PXIL!L70</f>
        <v>0</v>
      </c>
      <c r="AJ70" s="75">
        <f>PXIL!R70</f>
        <v>0</v>
      </c>
      <c r="AK70" s="75">
        <f>RTM_IEX!L70</f>
        <v>8.2200000000000006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1.76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10.36</v>
      </c>
      <c r="AB71" s="117">
        <f>-STOA!R71</f>
        <v>0</v>
      </c>
      <c r="AC71">
        <f t="shared" si="3"/>
        <v>0.28573599999999999</v>
      </c>
      <c r="AD71">
        <f t="shared" si="4"/>
        <v>32.184263999999999</v>
      </c>
      <c r="AE71">
        <f>'IDT-1'!D71</f>
        <v>0</v>
      </c>
      <c r="AF71" s="26"/>
      <c r="AG71">
        <f t="shared" si="5"/>
        <v>32.184263999999999</v>
      </c>
      <c r="AI71" s="75">
        <f>PXIL!L71</f>
        <v>0</v>
      </c>
      <c r="AJ71" s="75">
        <f>PXIL!R71</f>
        <v>0</v>
      </c>
      <c r="AK71" s="75">
        <f>RTM_IEX!L71</f>
        <v>7.26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10.36</v>
      </c>
      <c r="AB72" s="117">
        <f>-STOA!R72</f>
        <v>0</v>
      </c>
      <c r="AC72">
        <f t="shared" si="3"/>
        <v>0.261712</v>
      </c>
      <c r="AD72">
        <f t="shared" si="4"/>
        <v>29.478287999999999</v>
      </c>
      <c r="AE72">
        <f>'IDT-1'!D72</f>
        <v>0</v>
      </c>
      <c r="AF72" s="26"/>
      <c r="AG72">
        <f t="shared" si="5"/>
        <v>29.478287999999999</v>
      </c>
      <c r="AI72" s="75">
        <f>PXIL!L72</f>
        <v>0</v>
      </c>
      <c r="AJ72" s="75">
        <f>PXIL!R72</f>
        <v>0</v>
      </c>
      <c r="AK72" s="75">
        <f>RTM_IEX!L72</f>
        <v>6.29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1.2400000000000002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10.36</v>
      </c>
      <c r="AB73" s="117">
        <f>-STOA!R73</f>
        <v>0</v>
      </c>
      <c r="AC73">
        <f t="shared" si="3"/>
        <v>0.30756</v>
      </c>
      <c r="AD73">
        <f t="shared" si="4"/>
        <v>34.642439999999993</v>
      </c>
      <c r="AE73">
        <f>'IDT-1'!D73</f>
        <v>0</v>
      </c>
      <c r="AF73" s="26"/>
      <c r="AG73">
        <f t="shared" si="5"/>
        <v>34.642439999999993</v>
      </c>
      <c r="AI73" s="75">
        <f>PXIL!L73</f>
        <v>0</v>
      </c>
      <c r="AJ73" s="75">
        <f>PXIL!R73</f>
        <v>0</v>
      </c>
      <c r="AK73" s="75">
        <f>RTM_IEX!L73</f>
        <v>10.26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10.36</v>
      </c>
      <c r="AB74" s="117">
        <f>-STOA!R74</f>
        <v>0</v>
      </c>
      <c r="AC74">
        <f t="shared" si="3"/>
        <v>0.24041600000000002</v>
      </c>
      <c r="AD74">
        <f t="shared" si="4"/>
        <v>27.079584000000001</v>
      </c>
      <c r="AE74">
        <f>'IDT-1'!D74</f>
        <v>0</v>
      </c>
      <c r="AF74" s="26"/>
      <c r="AG74">
        <f t="shared" si="5"/>
        <v>27.079584000000001</v>
      </c>
      <c r="AI74" s="75">
        <f>PXIL!L74</f>
        <v>0</v>
      </c>
      <c r="AJ74" s="75">
        <f>PXIL!R74</f>
        <v>0</v>
      </c>
      <c r="AK74" s="75">
        <f>RTM_IEX!L74</f>
        <v>3.87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2.1800000000000002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10.36</v>
      </c>
      <c r="AB75" s="117">
        <f>-STOA!R75</f>
        <v>0</v>
      </c>
      <c r="AC75">
        <f t="shared" si="3"/>
        <v>0.2596</v>
      </c>
      <c r="AD75">
        <f t="shared" si="4"/>
        <v>29.240400000000001</v>
      </c>
      <c r="AE75">
        <f>'IDT-1'!D75</f>
        <v>0</v>
      </c>
      <c r="AF75" s="26"/>
      <c r="AG75">
        <f t="shared" si="5"/>
        <v>29.240400000000001</v>
      </c>
      <c r="AI75" s="75">
        <f>PXIL!L75</f>
        <v>0</v>
      </c>
      <c r="AJ75" s="75">
        <f>PXIL!R75</f>
        <v>0</v>
      </c>
      <c r="AK75" s="75">
        <f>RTM_IEX!L75</f>
        <v>3.87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2.1800000000000002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10.36</v>
      </c>
      <c r="AB76" s="117">
        <f>-STOA!R76</f>
        <v>0</v>
      </c>
      <c r="AC76">
        <f t="shared" si="3"/>
        <v>0.2596</v>
      </c>
      <c r="AD76">
        <f t="shared" si="4"/>
        <v>29.240400000000001</v>
      </c>
      <c r="AE76">
        <f>'IDT-1'!D76</f>
        <v>0</v>
      </c>
      <c r="AF76" s="26"/>
      <c r="AG76">
        <f t="shared" si="5"/>
        <v>29.240400000000001</v>
      </c>
      <c r="AI76" s="75">
        <f>PXIL!L76</f>
        <v>0</v>
      </c>
      <c r="AJ76" s="75">
        <f>PXIL!R76</f>
        <v>0</v>
      </c>
      <c r="AK76" s="75">
        <f>RTM_IEX!L76</f>
        <v>3.87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2.1800000000000002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10.36</v>
      </c>
      <c r="AB77" s="117">
        <f>-STOA!R77</f>
        <v>0</v>
      </c>
      <c r="AC77">
        <f t="shared" si="3"/>
        <v>0.242616</v>
      </c>
      <c r="AD77">
        <f t="shared" si="4"/>
        <v>27.327383999999999</v>
      </c>
      <c r="AE77">
        <f>'IDT-1'!D77</f>
        <v>0</v>
      </c>
      <c r="AF77" s="26"/>
      <c r="AG77">
        <f t="shared" si="5"/>
        <v>27.327383999999999</v>
      </c>
      <c r="AI77" s="75">
        <f>PXIL!L77</f>
        <v>0</v>
      </c>
      <c r="AJ77" s="75">
        <f>PXIL!R77</f>
        <v>0</v>
      </c>
      <c r="AK77" s="75">
        <f>RTM_IEX!L77</f>
        <v>1.94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2.1800000000000002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10.36</v>
      </c>
      <c r="AB78" s="117">
        <f>-STOA!R78</f>
        <v>0</v>
      </c>
      <c r="AC78">
        <f t="shared" si="3"/>
        <v>0.22554399999999999</v>
      </c>
      <c r="AD78">
        <f t="shared" si="4"/>
        <v>25.404456</v>
      </c>
      <c r="AE78">
        <f>'IDT-1'!D78</f>
        <v>0</v>
      </c>
      <c r="AF78" s="26"/>
      <c r="AG78">
        <f t="shared" si="5"/>
        <v>25.404456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2.1800000000000002</v>
      </c>
      <c r="I79">
        <f>Bawana_NG!R79</f>
        <v>5.58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10.36</v>
      </c>
      <c r="AB79" s="117">
        <f>-STOA!R79</f>
        <v>0</v>
      </c>
      <c r="AC79">
        <f t="shared" si="3"/>
        <v>0.29840800000000001</v>
      </c>
      <c r="AD79">
        <f t="shared" si="4"/>
        <v>33.611591999999995</v>
      </c>
      <c r="AE79">
        <f>'IDT-1'!D79</f>
        <v>0</v>
      </c>
      <c r="AF79" s="26"/>
      <c r="AG79">
        <f t="shared" si="5"/>
        <v>33.611591999999995</v>
      </c>
      <c r="AI79" s="75">
        <f>PXIL!L79</f>
        <v>0</v>
      </c>
      <c r="AJ79" s="75">
        <f>PXIL!R79</f>
        <v>0</v>
      </c>
      <c r="AK79" s="75">
        <f>RTM_IEX!L79</f>
        <v>8.52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2.1800000000000002</v>
      </c>
      <c r="I80">
        <f>Bawana_NG!R80</f>
        <v>5.58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10.36</v>
      </c>
      <c r="AB80" s="117">
        <f>-STOA!R80</f>
        <v>0</v>
      </c>
      <c r="AC80">
        <f t="shared" si="3"/>
        <v>0.22343200000000002</v>
      </c>
      <c r="AD80">
        <f t="shared" si="4"/>
        <v>25.166568000000002</v>
      </c>
      <c r="AE80">
        <f>'IDT-1'!D80</f>
        <v>0</v>
      </c>
      <c r="AF80" s="26"/>
      <c r="AG80">
        <f t="shared" si="5"/>
        <v>25.166568000000002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0</v>
      </c>
      <c r="I81">
        <f>Bawana_NG!R81</f>
        <v>5.8200000000000012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10.36</v>
      </c>
      <c r="AB81" s="117">
        <f>-STOA!R81</f>
        <v>0</v>
      </c>
      <c r="AC81">
        <f t="shared" si="3"/>
        <v>0.20636000000000002</v>
      </c>
      <c r="AD81">
        <f t="shared" si="4"/>
        <v>23.243639999999999</v>
      </c>
      <c r="AE81">
        <f>'IDT-1'!D81</f>
        <v>0</v>
      </c>
      <c r="AF81" s="26"/>
      <c r="AG81">
        <f t="shared" si="5"/>
        <v>23.243639999999999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0</v>
      </c>
      <c r="I82">
        <f>Bawana_NG!R82</f>
        <v>5.8200000000000012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10.36</v>
      </c>
      <c r="AB82" s="117">
        <f>-STOA!R82</f>
        <v>0</v>
      </c>
      <c r="AC82">
        <f t="shared" si="3"/>
        <v>0.20636000000000002</v>
      </c>
      <c r="AD82">
        <f t="shared" si="4"/>
        <v>23.243639999999999</v>
      </c>
      <c r="AE82">
        <f>'IDT-1'!D82</f>
        <v>0</v>
      </c>
      <c r="AF82" s="26"/>
      <c r="AG82">
        <f t="shared" si="5"/>
        <v>23.243639999999999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0</v>
      </c>
      <c r="I83">
        <f>Bawana_NG!R83</f>
        <v>5.8200000000000012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10.36</v>
      </c>
      <c r="AB83" s="117">
        <f>-STOA!R83</f>
        <v>0</v>
      </c>
      <c r="AC83">
        <f t="shared" si="3"/>
        <v>0.20636000000000002</v>
      </c>
      <c r="AD83">
        <f t="shared" si="4"/>
        <v>23.243639999999999</v>
      </c>
      <c r="AE83">
        <f>'IDT-1'!D83</f>
        <v>0</v>
      </c>
      <c r="AF83" s="26"/>
      <c r="AG83">
        <f t="shared" si="5"/>
        <v>23.243639999999999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2.12</v>
      </c>
      <c r="I84">
        <f>Bawana_NG!R84</f>
        <v>5.8200000000000012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10.36</v>
      </c>
      <c r="AB84" s="117">
        <f>-STOA!R84</f>
        <v>0</v>
      </c>
      <c r="AC84">
        <f t="shared" si="3"/>
        <v>0.22501600000000002</v>
      </c>
      <c r="AD84">
        <f t="shared" si="4"/>
        <v>25.344984</v>
      </c>
      <c r="AE84">
        <f>'IDT-1'!D84</f>
        <v>0</v>
      </c>
      <c r="AF84" s="26"/>
      <c r="AG84">
        <f t="shared" si="5"/>
        <v>25.344984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5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10.36</v>
      </c>
      <c r="AB85" s="117">
        <f>-STOA!R85</f>
        <v>0</v>
      </c>
      <c r="AC85">
        <f t="shared" si="3"/>
        <v>0.28960800000000003</v>
      </c>
      <c r="AD85">
        <f t="shared" si="4"/>
        <v>32.620391999999995</v>
      </c>
      <c r="AE85">
        <f>'IDT-1'!D85</f>
        <v>0</v>
      </c>
      <c r="AF85" s="26"/>
      <c r="AG85">
        <f t="shared" si="5"/>
        <v>32.620391999999995</v>
      </c>
      <c r="AI85" s="75">
        <f>PXIL!L85</f>
        <v>0</v>
      </c>
      <c r="AJ85" s="75">
        <f>PXIL!R85</f>
        <v>0</v>
      </c>
      <c r="AK85" s="75">
        <f>RTM_IEX!L85</f>
        <v>4.46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2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10.36</v>
      </c>
      <c r="AB86" s="117">
        <f>-STOA!R86</f>
        <v>0</v>
      </c>
      <c r="AC86">
        <f t="shared" si="3"/>
        <v>0.22396000000000002</v>
      </c>
      <c r="AD86">
        <f t="shared" si="4"/>
        <v>25.226039999999998</v>
      </c>
      <c r="AE86">
        <f>'IDT-1'!D86</f>
        <v>0</v>
      </c>
      <c r="AF86" s="26"/>
      <c r="AG86">
        <f t="shared" si="5"/>
        <v>25.226039999999998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2.12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10.36</v>
      </c>
      <c r="AB87" s="117">
        <f>-STOA!R87</f>
        <v>0</v>
      </c>
      <c r="AC87">
        <f t="shared" si="3"/>
        <v>0.22501600000000002</v>
      </c>
      <c r="AD87">
        <f t="shared" si="4"/>
        <v>25.344984</v>
      </c>
      <c r="AE87">
        <f>'IDT-1'!D87</f>
        <v>0</v>
      </c>
      <c r="AF87" s="26"/>
      <c r="AG87">
        <f t="shared" si="5"/>
        <v>25.344984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2.12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10.36</v>
      </c>
      <c r="AB88" s="117">
        <f>-STOA!R88</f>
        <v>0</v>
      </c>
      <c r="AC88">
        <f t="shared" si="3"/>
        <v>0.22501600000000002</v>
      </c>
      <c r="AD88">
        <f t="shared" si="4"/>
        <v>25.344984</v>
      </c>
      <c r="AE88">
        <f>'IDT-1'!D88</f>
        <v>0</v>
      </c>
      <c r="AF88" s="26"/>
      <c r="AG88">
        <f t="shared" si="5"/>
        <v>25.344984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2.12</v>
      </c>
      <c r="I89">
        <f>Bawana_NG!R89</f>
        <v>5.3999999999999995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10.36</v>
      </c>
      <c r="AB89" s="117">
        <f>-STOA!R89</f>
        <v>0</v>
      </c>
      <c r="AC89">
        <f t="shared" si="3"/>
        <v>0.22131999999999999</v>
      </c>
      <c r="AD89">
        <f t="shared" si="4"/>
        <v>24.92868</v>
      </c>
      <c r="AE89">
        <f>'IDT-1'!D89</f>
        <v>0</v>
      </c>
      <c r="AF89" s="26"/>
      <c r="AG89">
        <f t="shared" si="5"/>
        <v>24.92868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2.12</v>
      </c>
      <c r="I90">
        <f>Bawana_NG!R90</f>
        <v>5.3999999999999995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10.36</v>
      </c>
      <c r="AB90" s="117">
        <f>-STOA!R90</f>
        <v>0</v>
      </c>
      <c r="AC90">
        <f t="shared" si="3"/>
        <v>0.22131999999999999</v>
      </c>
      <c r="AD90">
        <f t="shared" si="4"/>
        <v>24.92868</v>
      </c>
      <c r="AE90">
        <f>'IDT-1'!D90</f>
        <v>0</v>
      </c>
      <c r="AF90" s="26"/>
      <c r="AG90">
        <f t="shared" si="5"/>
        <v>24.92868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9.472631286468463</v>
      </c>
      <c r="I91">
        <f>Bawana_NG!R91</f>
        <v>7.32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10.36</v>
      </c>
      <c r="AB91" s="117">
        <f>-STOA!R91</f>
        <v>0</v>
      </c>
      <c r="AC91">
        <f t="shared" si="3"/>
        <v>0.30291915532092245</v>
      </c>
      <c r="AD91">
        <f t="shared" si="4"/>
        <v>34.119712131147537</v>
      </c>
      <c r="AE91">
        <f>'IDT-1'!D91</f>
        <v>0</v>
      </c>
      <c r="AF91" s="26"/>
      <c r="AG91">
        <f t="shared" si="5"/>
        <v>34.119712131147537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2.1800000000000002</v>
      </c>
      <c r="I92">
        <f>Bawana_NG!R92</f>
        <v>5.49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10.36</v>
      </c>
      <c r="AB92" s="117">
        <f>-STOA!R92</f>
        <v>0</v>
      </c>
      <c r="AC92">
        <f t="shared" si="3"/>
        <v>0.23117599999999996</v>
      </c>
      <c r="AD92">
        <f t="shared" si="4"/>
        <v>26.038823999999995</v>
      </c>
      <c r="AE92">
        <f>'IDT-1'!D92</f>
        <v>0</v>
      </c>
      <c r="AF92" s="26"/>
      <c r="AG92">
        <f t="shared" si="5"/>
        <v>26.038823999999995</v>
      </c>
      <c r="AI92" s="75">
        <f>PXIL!L92</f>
        <v>0</v>
      </c>
      <c r="AJ92" s="75">
        <f>PXIL!R92</f>
        <v>0</v>
      </c>
      <c r="AK92" s="75">
        <f>RTM_IEX!L92</f>
        <v>0.97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2.1800000000000002</v>
      </c>
      <c r="I93">
        <f>Bawana_NG!R93</f>
        <v>5.8201017877357586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10.36</v>
      </c>
      <c r="AB93" s="117">
        <f>-STOA!R93</f>
        <v>0</v>
      </c>
      <c r="AC93">
        <f t="shared" si="3"/>
        <v>0.25106489573207469</v>
      </c>
      <c r="AD93">
        <f t="shared" si="4"/>
        <v>28.279036892003681</v>
      </c>
      <c r="AE93">
        <f>'IDT-1'!D93</f>
        <v>0</v>
      </c>
      <c r="AF93" s="26"/>
      <c r="AG93">
        <f t="shared" si="5"/>
        <v>28.279036892003681</v>
      </c>
      <c r="AI93" s="75">
        <f>PXIL!L93</f>
        <v>0</v>
      </c>
      <c r="AJ93" s="75">
        <f>PXIL!R93</f>
        <v>0</v>
      </c>
      <c r="AK93" s="75">
        <f>RTM_IEX!L93</f>
        <v>2.9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2.1800000000000002</v>
      </c>
      <c r="I94">
        <f>Bawana_NG!R94</f>
        <v>5.8201017877357586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10.36</v>
      </c>
      <c r="AB94" s="117">
        <f>-STOA!R94</f>
        <v>0</v>
      </c>
      <c r="AC94">
        <f t="shared" si="3"/>
        <v>0.24261689573207468</v>
      </c>
      <c r="AD94">
        <f t="shared" si="4"/>
        <v>27.327484892003685</v>
      </c>
      <c r="AE94">
        <f>'IDT-1'!D94</f>
        <v>0</v>
      </c>
      <c r="AF94" s="26"/>
      <c r="AG94">
        <f t="shared" si="5"/>
        <v>27.327484892003685</v>
      </c>
      <c r="AI94" s="75">
        <f>PXIL!L94</f>
        <v>0</v>
      </c>
      <c r="AJ94" s="75">
        <f>PXIL!R94</f>
        <v>0</v>
      </c>
      <c r="AK94" s="75">
        <f>RTM_IEX!L94</f>
        <v>1.94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2.1800000000000002</v>
      </c>
      <c r="I95">
        <f>Bawana_NG!R95</f>
        <v>5.8201017877357586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10.36</v>
      </c>
      <c r="AB95" s="117">
        <f>-STOA!R95</f>
        <v>0</v>
      </c>
      <c r="AC95">
        <f t="shared" si="3"/>
        <v>0.23408089573207466</v>
      </c>
      <c r="AD95">
        <f t="shared" si="4"/>
        <v>26.366020892003682</v>
      </c>
      <c r="AE95">
        <f>'IDT-1'!D95</f>
        <v>0</v>
      </c>
      <c r="AF95" s="26"/>
      <c r="AG95">
        <f t="shared" si="5"/>
        <v>26.366020892003682</v>
      </c>
      <c r="AI95" s="75">
        <f>PXIL!L95</f>
        <v>0</v>
      </c>
      <c r="AJ95" s="75">
        <f>PXIL!R95</f>
        <v>0</v>
      </c>
      <c r="AK95" s="75">
        <f>RTM_IEX!L95</f>
        <v>0.97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2.1800000000000002</v>
      </c>
      <c r="I96">
        <f>Bawana_NG!R96</f>
        <v>5.8201017877357586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10.36</v>
      </c>
      <c r="AB96" s="117">
        <f>-STOA!R96</f>
        <v>0</v>
      </c>
      <c r="AC96">
        <f t="shared" si="3"/>
        <v>0.24261689573207468</v>
      </c>
      <c r="AD96">
        <f t="shared" si="4"/>
        <v>27.327484892003685</v>
      </c>
      <c r="AE96">
        <f>'IDT-1'!D96</f>
        <v>0</v>
      </c>
      <c r="AF96" s="26"/>
      <c r="AG96">
        <f t="shared" si="5"/>
        <v>27.327484892003685</v>
      </c>
      <c r="AI96" s="75">
        <f>PXIL!L96</f>
        <v>0</v>
      </c>
      <c r="AJ96" s="75">
        <f>PXIL!R96</f>
        <v>0</v>
      </c>
      <c r="AK96" s="75">
        <f>RTM_IEX!L96</f>
        <v>1.94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2.1800000000000002</v>
      </c>
      <c r="I97">
        <f>Bawana_NG!R97</f>
        <v>13.76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10.36</v>
      </c>
      <c r="AB97" s="117">
        <f>-STOA!R97</f>
        <v>0</v>
      </c>
      <c r="AC97">
        <f t="shared" si="3"/>
        <v>0.29541600000000001</v>
      </c>
      <c r="AD97">
        <f t="shared" si="4"/>
        <v>33.274583999999997</v>
      </c>
      <c r="AE97">
        <f>'IDT-1'!D97</f>
        <v>0</v>
      </c>
      <c r="AF97" s="26"/>
      <c r="AG97">
        <f t="shared" si="5"/>
        <v>33.274583999999997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2.1800000000000002</v>
      </c>
      <c r="I98">
        <f>Bawana_NG!R98</f>
        <v>5.8201017877357586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10.36</v>
      </c>
      <c r="AB98" s="117">
        <f>-STOA!R98</f>
        <v>0</v>
      </c>
      <c r="AC98">
        <f t="shared" si="3"/>
        <v>0.22554489573207467</v>
      </c>
      <c r="AD98">
        <f t="shared" si="4"/>
        <v>25.404556892003683</v>
      </c>
      <c r="AE98">
        <f>'IDT-1'!D98</f>
        <v>0</v>
      </c>
      <c r="AF98" s="26"/>
      <c r="AG98">
        <f t="shared" si="5"/>
        <v>25.404556892003683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4.6343157821617173E-2</v>
      </c>
      <c r="I99">
        <f t="shared" si="6"/>
        <v>0.14163042123867531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0.26895000000000002</v>
      </c>
      <c r="AB99" s="117">
        <f t="shared" si="6"/>
        <v>0</v>
      </c>
      <c r="AC99">
        <f t="shared" si="6"/>
        <v>6.5875670485957862E-3</v>
      </c>
      <c r="AD99">
        <f t="shared" si="6"/>
        <v>0.73722851201169648</v>
      </c>
      <c r="AE99">
        <f t="shared" ref="AE99:AR99" si="7">SUM(AE3:AE98)/4000</f>
        <v>0</v>
      </c>
      <c r="AG99">
        <f t="shared" si="7"/>
        <v>0.73722851201169648</v>
      </c>
      <c r="AI99">
        <f t="shared" si="7"/>
        <v>0</v>
      </c>
      <c r="AJ99">
        <f t="shared" si="7"/>
        <v>0</v>
      </c>
      <c r="AK99">
        <f t="shared" si="7"/>
        <v>0.1147875</v>
      </c>
      <c r="AL99">
        <f t="shared" si="7"/>
        <v>-2.3749999999999999E-3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44720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44789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44789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301</v>
      </c>
      <c r="U1" s="227" t="s">
        <v>302</v>
      </c>
      <c r="V1" s="107" t="s">
        <v>315</v>
      </c>
      <c r="W1" s="107" t="s">
        <v>301</v>
      </c>
      <c r="X1" s="217" t="s">
        <v>334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383</v>
      </c>
      <c r="AJ1" s="224" t="s">
        <v>384</v>
      </c>
      <c r="AK1" s="224" t="s">
        <v>385</v>
      </c>
      <c r="AL1" s="224" t="s">
        <v>386</v>
      </c>
      <c r="AM1" s="224" t="s">
        <v>387</v>
      </c>
      <c r="AN1" s="224" t="s">
        <v>388</v>
      </c>
      <c r="AO1" s="223" t="s">
        <v>412</v>
      </c>
      <c r="AP1" s="223" t="s">
        <v>413</v>
      </c>
      <c r="AQ1" s="223" t="s">
        <v>414</v>
      </c>
      <c r="AR1" s="223" t="s">
        <v>415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314</v>
      </c>
      <c r="U2" s="227"/>
      <c r="V2" s="107" t="s">
        <v>303</v>
      </c>
      <c r="W2" s="107" t="s">
        <v>303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10.882053000000001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4.16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0.13237006640000001</v>
      </c>
      <c r="AD3">
        <f>SUM(B3:AB3,AI3:AR3)-AC3</f>
        <v>14.909682933600001</v>
      </c>
      <c r="AE3">
        <v>0</v>
      </c>
      <c r="AF3" s="26"/>
      <c r="AG3">
        <f>SUM(AD3:AF3)</f>
        <v>14.909682933600001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10.882053000000001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9.09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0.17575406640000002</v>
      </c>
      <c r="AD4">
        <f t="shared" ref="AD4:AD67" si="1">SUM(B4:AB4,AI4:AR4)-AC4</f>
        <v>19.796298933600003</v>
      </c>
      <c r="AE4">
        <v>0</v>
      </c>
      <c r="AF4" s="26"/>
      <c r="AG4">
        <f t="shared" ref="AG4:AG67" si="2">SUM(AD4:AF4)</f>
        <v>19.796298933600003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10.882053000000001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4.0599999999999996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0.13149006640000002</v>
      </c>
      <c r="AD5">
        <f t="shared" si="1"/>
        <v>14.810562933600002</v>
      </c>
      <c r="AE5">
        <v>0</v>
      </c>
      <c r="AF5" s="26"/>
      <c r="AG5">
        <f t="shared" si="2"/>
        <v>14.810562933600002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10.882053000000001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4.0599999999999996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0.13149006640000002</v>
      </c>
      <c r="AD6">
        <f t="shared" si="1"/>
        <v>14.810562933600002</v>
      </c>
      <c r="AE6">
        <v>0</v>
      </c>
      <c r="AF6" s="26"/>
      <c r="AG6">
        <f t="shared" si="2"/>
        <v>14.810562933600002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10.882053000000001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3.19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0.12383406640000001</v>
      </c>
      <c r="AD7">
        <f t="shared" si="1"/>
        <v>13.9482189336</v>
      </c>
      <c r="AE7">
        <v>0</v>
      </c>
      <c r="AF7" s="26"/>
      <c r="AG7">
        <f t="shared" si="2"/>
        <v>13.9482189336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9.6027670000000001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8.4504349600000001E-2</v>
      </c>
      <c r="AD8">
        <f t="shared" si="1"/>
        <v>9.5182626504000005</v>
      </c>
      <c r="AE8">
        <v>0</v>
      </c>
      <c r="AF8" s="26"/>
      <c r="AG8">
        <f t="shared" si="2"/>
        <v>9.5182626504000005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10.882053000000001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3.87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0.12981806640000002</v>
      </c>
      <c r="AD9">
        <f t="shared" si="1"/>
        <v>14.6222349336</v>
      </c>
      <c r="AE9">
        <v>0</v>
      </c>
      <c r="AF9" s="26"/>
      <c r="AG9">
        <f t="shared" si="2"/>
        <v>14.6222349336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10.882053000000001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3.97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0.13069806640000003</v>
      </c>
      <c r="AD10">
        <f t="shared" si="1"/>
        <v>14.721354933600001</v>
      </c>
      <c r="AE10">
        <v>0</v>
      </c>
      <c r="AF10" s="26"/>
      <c r="AG10">
        <f t="shared" si="2"/>
        <v>14.721354933600001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10.882053000000001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6.48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0.15278606640000003</v>
      </c>
      <c r="AD11">
        <f t="shared" si="1"/>
        <v>17.209266933600002</v>
      </c>
      <c r="AE11">
        <v>0</v>
      </c>
      <c r="AF11" s="26"/>
      <c r="AG11">
        <f t="shared" si="2"/>
        <v>17.209266933600002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10.882053000000001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3.97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0.13069806640000003</v>
      </c>
      <c r="AD12">
        <f t="shared" si="1"/>
        <v>14.721354933600001</v>
      </c>
      <c r="AE12">
        <v>0</v>
      </c>
      <c r="AF12" s="26"/>
      <c r="AG12">
        <f t="shared" si="2"/>
        <v>14.721354933600001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10.882053000000001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4.84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0.1383540664</v>
      </c>
      <c r="AD13">
        <f t="shared" si="1"/>
        <v>15.583698933600001</v>
      </c>
      <c r="AE13">
        <v>0</v>
      </c>
      <c r="AF13" s="26"/>
      <c r="AG13">
        <f t="shared" si="2"/>
        <v>15.583698933600001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10.882053000000001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4.84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0.1383540664</v>
      </c>
      <c r="AD14">
        <f t="shared" si="1"/>
        <v>15.583698933600001</v>
      </c>
      <c r="AE14">
        <v>0</v>
      </c>
      <c r="AF14" s="26"/>
      <c r="AG14">
        <f t="shared" si="2"/>
        <v>15.583698933600001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10.882053000000001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0.1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9.6642066400000004E-2</v>
      </c>
      <c r="AD15">
        <f t="shared" si="1"/>
        <v>10.885410933600001</v>
      </c>
      <c r="AE15">
        <v>0</v>
      </c>
      <c r="AF15" s="26"/>
      <c r="AG15">
        <f t="shared" si="2"/>
        <v>10.885410933600001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10.882053000000001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6.48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0.15278606640000003</v>
      </c>
      <c r="AD16">
        <f t="shared" si="1"/>
        <v>17.209266933600002</v>
      </c>
      <c r="AE16">
        <v>0</v>
      </c>
      <c r="AF16" s="26"/>
      <c r="AG16">
        <f t="shared" si="2"/>
        <v>17.209266933600002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10.882053000000001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5.81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0.14689006640000002</v>
      </c>
      <c r="AD17">
        <f t="shared" si="1"/>
        <v>16.5451629336</v>
      </c>
      <c r="AE17">
        <v>0</v>
      </c>
      <c r="AF17" s="26"/>
      <c r="AG17">
        <f t="shared" si="2"/>
        <v>16.5451629336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10.882053000000001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11.22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0.19449806640000003</v>
      </c>
      <c r="AD18">
        <f t="shared" si="1"/>
        <v>21.9075549336</v>
      </c>
      <c r="AE18">
        <v>0</v>
      </c>
      <c r="AF18" s="26"/>
      <c r="AG18">
        <f t="shared" si="2"/>
        <v>21.9075549336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10.882053000000001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7.26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0.15965006640000001</v>
      </c>
      <c r="AD19">
        <f t="shared" si="1"/>
        <v>17.9824029336</v>
      </c>
      <c r="AE19">
        <v>0</v>
      </c>
      <c r="AF19" s="26"/>
      <c r="AG19">
        <f t="shared" si="2"/>
        <v>17.9824029336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10.882053000000001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8.8000000000000007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0.17320206640000005</v>
      </c>
      <c r="AD20">
        <f t="shared" si="1"/>
        <v>19.508850933600002</v>
      </c>
      <c r="AE20">
        <v>0</v>
      </c>
      <c r="AF20" s="26"/>
      <c r="AG20">
        <f t="shared" si="2"/>
        <v>19.508850933600002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10.882053000000001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10.84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0.19115406640000004</v>
      </c>
      <c r="AD21">
        <f t="shared" si="1"/>
        <v>21.530898933600003</v>
      </c>
      <c r="AE21">
        <v>0</v>
      </c>
      <c r="AF21" s="26"/>
      <c r="AG21">
        <f t="shared" si="2"/>
        <v>21.530898933600003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10.882053000000001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3.58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0.12726606640000002</v>
      </c>
      <c r="AD22">
        <f t="shared" si="1"/>
        <v>14.3347869336</v>
      </c>
      <c r="AE22">
        <v>0</v>
      </c>
      <c r="AF22" s="26"/>
      <c r="AG22">
        <f t="shared" si="2"/>
        <v>14.3347869336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10.882053000000001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12.09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0.20215406640000003</v>
      </c>
      <c r="AD23">
        <f t="shared" si="1"/>
        <v>22.769898933600004</v>
      </c>
      <c r="AE23">
        <v>0</v>
      </c>
      <c r="AF23" s="26"/>
      <c r="AG23">
        <f t="shared" si="2"/>
        <v>22.769898933600004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10.882053000000001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13.25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0.21236206639999999</v>
      </c>
      <c r="AD24">
        <f t="shared" si="1"/>
        <v>23.919690933599998</v>
      </c>
      <c r="AE24">
        <v>0</v>
      </c>
      <c r="AF24" s="26"/>
      <c r="AG24">
        <f t="shared" si="2"/>
        <v>23.919690933599998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10.882053000000001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13.25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0.21236206639999999</v>
      </c>
      <c r="AD25">
        <f t="shared" si="1"/>
        <v>23.919690933599998</v>
      </c>
      <c r="AE25">
        <v>0</v>
      </c>
      <c r="AF25" s="26"/>
      <c r="AG25">
        <f t="shared" si="2"/>
        <v>23.919690933599998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10.882053000000001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10.06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0.18429006640000004</v>
      </c>
      <c r="AD26">
        <f t="shared" si="1"/>
        <v>20.757762933600002</v>
      </c>
      <c r="AE26">
        <v>0</v>
      </c>
      <c r="AF26" s="26"/>
      <c r="AG26">
        <f t="shared" si="2"/>
        <v>20.757762933600002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10.882053000000001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7.55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0.16220206640000001</v>
      </c>
      <c r="AD27">
        <f t="shared" si="1"/>
        <v>18.269850933600001</v>
      </c>
      <c r="AE27">
        <v>0</v>
      </c>
      <c r="AF27" s="26"/>
      <c r="AG27">
        <f t="shared" si="2"/>
        <v>18.269850933600001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10.882053000000001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0.21236206639999999</v>
      </c>
      <c r="AD28">
        <f t="shared" si="1"/>
        <v>23.919690933599998</v>
      </c>
      <c r="AE28">
        <v>0</v>
      </c>
      <c r="AF28" s="26"/>
      <c r="AG28">
        <f t="shared" si="2"/>
        <v>23.919690933599998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10.882053000000001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5.22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0.14169806640000002</v>
      </c>
      <c r="AD29">
        <f t="shared" si="1"/>
        <v>15.960354933600001</v>
      </c>
      <c r="AE29">
        <v>0</v>
      </c>
      <c r="AF29" s="26"/>
      <c r="AG29">
        <f t="shared" si="2"/>
        <v>15.960354933600001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10.882053000000001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12.48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0.20558606640000004</v>
      </c>
      <c r="AD30">
        <f t="shared" si="1"/>
        <v>23.156466933600004</v>
      </c>
      <c r="AE30">
        <v>0</v>
      </c>
      <c r="AF30" s="26"/>
      <c r="AG30">
        <f t="shared" si="2"/>
        <v>23.156466933600004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10.882053000000001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12.58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0.20646606640000001</v>
      </c>
      <c r="AD31">
        <f t="shared" si="1"/>
        <v>23.2555869336</v>
      </c>
      <c r="AE31">
        <v>0</v>
      </c>
      <c r="AF31" s="26"/>
      <c r="AG31">
        <f t="shared" si="2"/>
        <v>23.2555869336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10.882053000000001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13.25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0.21236206639999999</v>
      </c>
      <c r="AD32">
        <f t="shared" si="1"/>
        <v>23.919690933599998</v>
      </c>
      <c r="AE32">
        <v>0</v>
      </c>
      <c r="AF32" s="26"/>
      <c r="AG32">
        <f t="shared" si="2"/>
        <v>23.919690933599998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10.882053000000001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0.1749620664</v>
      </c>
      <c r="AD33">
        <f t="shared" si="1"/>
        <v>19.7070909336</v>
      </c>
      <c r="AE33">
        <v>0</v>
      </c>
      <c r="AF33" s="26"/>
      <c r="AG33">
        <f t="shared" si="2"/>
        <v>19.7070909336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10.882053000000001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9.48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0.17918606640000004</v>
      </c>
      <c r="AD34">
        <f t="shared" si="1"/>
        <v>20.182866933600003</v>
      </c>
      <c r="AE34">
        <v>0</v>
      </c>
      <c r="AF34" s="26"/>
      <c r="AG34">
        <f t="shared" si="2"/>
        <v>20.182866933600003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10.882053000000001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11.51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0.19705006640000003</v>
      </c>
      <c r="AD35">
        <f t="shared" si="1"/>
        <v>22.195002933600001</v>
      </c>
      <c r="AE35">
        <v>0</v>
      </c>
      <c r="AF35" s="26"/>
      <c r="AG35">
        <f t="shared" si="2"/>
        <v>22.195002933600001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10.882053000000001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6.29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0.15111406640000002</v>
      </c>
      <c r="AD36">
        <f t="shared" si="1"/>
        <v>17.0209389336</v>
      </c>
      <c r="AE36">
        <v>0</v>
      </c>
      <c r="AF36" s="26"/>
      <c r="AG36">
        <f t="shared" si="2"/>
        <v>17.0209389336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10.882053000000001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0.21236206639999999</v>
      </c>
      <c r="AD37">
        <f t="shared" si="1"/>
        <v>23.919690933599998</v>
      </c>
      <c r="AE37">
        <v>0</v>
      </c>
      <c r="AF37" s="26"/>
      <c r="AG37">
        <f t="shared" si="2"/>
        <v>23.919690933599998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10.882053000000001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12.77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0.20813806640000004</v>
      </c>
      <c r="AD38">
        <f t="shared" si="1"/>
        <v>23.443914933600002</v>
      </c>
      <c r="AE38">
        <v>0</v>
      </c>
      <c r="AF38" s="26"/>
      <c r="AG38">
        <f t="shared" si="2"/>
        <v>23.443914933600002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10.882053000000001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12.87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0.20901806640000001</v>
      </c>
      <c r="AD39">
        <f t="shared" si="1"/>
        <v>23.543034933600001</v>
      </c>
      <c r="AE39">
        <v>0</v>
      </c>
      <c r="AF39" s="26"/>
      <c r="AG39">
        <f t="shared" si="2"/>
        <v>23.543034933600001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10.882053000000001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12.96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0.20981006640000002</v>
      </c>
      <c r="AD40">
        <f t="shared" si="1"/>
        <v>23.632242933600001</v>
      </c>
      <c r="AE40">
        <v>0</v>
      </c>
      <c r="AF40" s="26"/>
      <c r="AG40">
        <f t="shared" si="2"/>
        <v>23.632242933600001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10.882053000000001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13.25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0.21236206639999999</v>
      </c>
      <c r="AD41">
        <f t="shared" si="1"/>
        <v>23.919690933599998</v>
      </c>
      <c r="AE41">
        <v>0</v>
      </c>
      <c r="AF41" s="26"/>
      <c r="AG41">
        <f t="shared" si="2"/>
        <v>23.919690933599998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10.882053000000001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0.20136206640000001</v>
      </c>
      <c r="AD42">
        <f t="shared" si="1"/>
        <v>22.680690933599998</v>
      </c>
      <c r="AE42">
        <v>0</v>
      </c>
      <c r="AF42" s="26"/>
      <c r="AG42">
        <f t="shared" si="2"/>
        <v>22.680690933599998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10.882053000000001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4.45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0.13492206640000001</v>
      </c>
      <c r="AD43">
        <f t="shared" si="1"/>
        <v>15.197130933600002</v>
      </c>
      <c r="AE43">
        <v>0</v>
      </c>
      <c r="AF43" s="26"/>
      <c r="AG43">
        <f t="shared" si="2"/>
        <v>15.197130933600002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10.882053000000001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10.35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0.18684206640000001</v>
      </c>
      <c r="AD44">
        <f t="shared" si="1"/>
        <v>21.0452109336</v>
      </c>
      <c r="AE44">
        <v>0</v>
      </c>
      <c r="AF44" s="26"/>
      <c r="AG44">
        <f t="shared" si="2"/>
        <v>21.0452109336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10.882053000000001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7.74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0.16387406640000002</v>
      </c>
      <c r="AD45">
        <f t="shared" si="1"/>
        <v>18.458178933600003</v>
      </c>
      <c r="AE45">
        <v>0</v>
      </c>
      <c r="AF45" s="26"/>
      <c r="AG45">
        <f t="shared" si="2"/>
        <v>18.458178933600003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10.882053000000001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12.19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0.20303406640000002</v>
      </c>
      <c r="AD46">
        <f t="shared" si="1"/>
        <v>22.8690189336</v>
      </c>
      <c r="AE46">
        <v>0</v>
      </c>
      <c r="AF46" s="26"/>
      <c r="AG46">
        <f t="shared" si="2"/>
        <v>22.8690189336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10.882053000000001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7.74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0.16387406640000002</v>
      </c>
      <c r="AD47">
        <f t="shared" si="1"/>
        <v>18.458178933600003</v>
      </c>
      <c r="AE47">
        <v>0</v>
      </c>
      <c r="AF47" s="26"/>
      <c r="AG47">
        <f t="shared" si="2"/>
        <v>18.458178933600003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10.882053000000001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0.14425006640000002</v>
      </c>
      <c r="AD48">
        <f t="shared" si="1"/>
        <v>16.247802933599999</v>
      </c>
      <c r="AE48">
        <v>0</v>
      </c>
      <c r="AF48" s="26"/>
      <c r="AG48">
        <f t="shared" si="2"/>
        <v>16.247802933599999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10.882053000000001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8.0299999999999994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0.16642606640000002</v>
      </c>
      <c r="AD49">
        <f t="shared" si="1"/>
        <v>18.745626933600001</v>
      </c>
      <c r="AE49">
        <v>0</v>
      </c>
      <c r="AF49" s="26"/>
      <c r="AG49">
        <f t="shared" si="2"/>
        <v>18.745626933600001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10.882053000000001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3.77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0.12893806640000002</v>
      </c>
      <c r="AD50">
        <f t="shared" si="1"/>
        <v>14.5231149336</v>
      </c>
      <c r="AE50">
        <v>0</v>
      </c>
      <c r="AF50" s="26"/>
      <c r="AG50">
        <f t="shared" si="2"/>
        <v>14.5231149336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10.882053000000001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10.26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0.18605006640000002</v>
      </c>
      <c r="AD51">
        <f t="shared" si="1"/>
        <v>20.956002933600001</v>
      </c>
      <c r="AE51">
        <v>0</v>
      </c>
      <c r="AF51" s="26"/>
      <c r="AG51">
        <f t="shared" si="2"/>
        <v>20.956002933600001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10.882053000000001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7.06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0.15789006640000003</v>
      </c>
      <c r="AD52">
        <f t="shared" si="1"/>
        <v>17.784162933600001</v>
      </c>
      <c r="AE52">
        <v>0</v>
      </c>
      <c r="AF52" s="26"/>
      <c r="AG52">
        <f t="shared" si="2"/>
        <v>17.784162933600001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10.882053000000001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12.77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0.20813806640000004</v>
      </c>
      <c r="AD53">
        <f t="shared" si="1"/>
        <v>23.443914933600002</v>
      </c>
      <c r="AE53">
        <v>0</v>
      </c>
      <c r="AF53" s="26"/>
      <c r="AG53">
        <f t="shared" si="2"/>
        <v>23.443914933600002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10.882053000000001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11.22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0.19449806640000003</v>
      </c>
      <c r="AD54">
        <f t="shared" si="1"/>
        <v>21.9075549336</v>
      </c>
      <c r="AE54">
        <v>0</v>
      </c>
      <c r="AF54" s="26"/>
      <c r="AG54">
        <f t="shared" si="2"/>
        <v>21.9075549336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10.882053000000001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12.77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0.20813806640000004</v>
      </c>
      <c r="AD55">
        <f t="shared" si="1"/>
        <v>23.443914933600002</v>
      </c>
      <c r="AE55">
        <v>0</v>
      </c>
      <c r="AF55" s="26"/>
      <c r="AG55">
        <f t="shared" si="2"/>
        <v>23.443914933600002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10.882053000000001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11.42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0.19625806640000001</v>
      </c>
      <c r="AD56">
        <f t="shared" si="1"/>
        <v>22.105794933600002</v>
      </c>
      <c r="AE56">
        <v>0</v>
      </c>
      <c r="AF56" s="26"/>
      <c r="AG56">
        <f t="shared" si="2"/>
        <v>22.105794933600002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10.882053000000001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2.0299999999999998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0.1136260664</v>
      </c>
      <c r="AD57">
        <f t="shared" si="1"/>
        <v>12.7984269336</v>
      </c>
      <c r="AE57">
        <v>0</v>
      </c>
      <c r="AF57" s="26"/>
      <c r="AG57">
        <f t="shared" si="2"/>
        <v>12.7984269336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10.882053000000001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5.42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0.14345806640000003</v>
      </c>
      <c r="AD58">
        <f t="shared" si="1"/>
        <v>16.1585949336</v>
      </c>
      <c r="AE58">
        <v>0</v>
      </c>
      <c r="AF58" s="26"/>
      <c r="AG58">
        <f t="shared" si="2"/>
        <v>16.1585949336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10.882053000000001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6.87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0.15621806640000002</v>
      </c>
      <c r="AD59">
        <f t="shared" si="1"/>
        <v>17.595834933599999</v>
      </c>
      <c r="AE59">
        <v>0</v>
      </c>
      <c r="AF59" s="26"/>
      <c r="AG59">
        <f t="shared" si="2"/>
        <v>17.595834933599999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10.882053000000001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0.21236206639999999</v>
      </c>
      <c r="AD60">
        <f t="shared" si="1"/>
        <v>23.919690933599998</v>
      </c>
      <c r="AE60">
        <v>0</v>
      </c>
      <c r="AF60" s="26"/>
      <c r="AG60">
        <f t="shared" si="2"/>
        <v>23.919690933599998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10.882053000000001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0.21236206639999999</v>
      </c>
      <c r="AD61">
        <f t="shared" si="1"/>
        <v>23.919690933599998</v>
      </c>
      <c r="AE61">
        <v>0</v>
      </c>
      <c r="AF61" s="26"/>
      <c r="AG61">
        <f t="shared" si="2"/>
        <v>23.919690933599998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10.882053000000001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11.71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0.19881006640000001</v>
      </c>
      <c r="AD62">
        <f t="shared" si="1"/>
        <v>22.3932429336</v>
      </c>
      <c r="AE62">
        <v>0</v>
      </c>
      <c r="AF62" s="26"/>
      <c r="AG62">
        <f t="shared" si="2"/>
        <v>22.3932429336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10.882053000000001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9.3800000000000008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0.17830606640000002</v>
      </c>
      <c r="AD63">
        <f t="shared" si="1"/>
        <v>20.083746933600001</v>
      </c>
      <c r="AE63">
        <v>0</v>
      </c>
      <c r="AF63" s="26"/>
      <c r="AG63">
        <f t="shared" si="2"/>
        <v>20.083746933600001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10.882053000000001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4.74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0.13747406640000001</v>
      </c>
      <c r="AD64">
        <f t="shared" si="1"/>
        <v>15.484578933600002</v>
      </c>
      <c r="AE64">
        <v>0</v>
      </c>
      <c r="AF64" s="26"/>
      <c r="AG64">
        <f t="shared" si="2"/>
        <v>15.484578933600002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10.882053000000001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12.77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0.20813806640000004</v>
      </c>
      <c r="AD65">
        <f t="shared" si="1"/>
        <v>23.443914933600002</v>
      </c>
      <c r="AE65">
        <v>0</v>
      </c>
      <c r="AF65" s="26"/>
      <c r="AG65">
        <f t="shared" si="2"/>
        <v>23.443914933600002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10.882053000000001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12.96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0.20981006640000002</v>
      </c>
      <c r="AD66">
        <f t="shared" si="1"/>
        <v>23.632242933600001</v>
      </c>
      <c r="AE66">
        <v>0</v>
      </c>
      <c r="AF66" s="26"/>
      <c r="AG66">
        <f t="shared" si="2"/>
        <v>23.632242933600001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10.882053000000001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0.21236206639999999</v>
      </c>
      <c r="AD67">
        <f t="shared" si="1"/>
        <v>23.919690933599998</v>
      </c>
      <c r="AE67">
        <v>0</v>
      </c>
      <c r="AF67" s="26"/>
      <c r="AG67">
        <f t="shared" si="2"/>
        <v>23.919690933599998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10.882053000000001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0.21236206639999999</v>
      </c>
      <c r="AD68">
        <f t="shared" ref="AD68:AD98" si="4">SUM(B68:AB68,AI68:AR68)-AC68</f>
        <v>23.919690933599998</v>
      </c>
      <c r="AE68">
        <v>0</v>
      </c>
      <c r="AF68" s="26"/>
      <c r="AG68">
        <f t="shared" ref="AG68:AG98" si="5">SUM(AD68:AF68)</f>
        <v>23.919690933599998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10.882053000000001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13.25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0.21236206639999999</v>
      </c>
      <c r="AD69">
        <f t="shared" si="4"/>
        <v>23.919690933599998</v>
      </c>
      <c r="AE69">
        <v>0</v>
      </c>
      <c r="AF69" s="26"/>
      <c r="AG69">
        <f t="shared" si="5"/>
        <v>23.919690933599998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10.882053000000001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11.9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0.20048206640000002</v>
      </c>
      <c r="AD70">
        <f t="shared" si="4"/>
        <v>22.581570933600002</v>
      </c>
      <c r="AE70">
        <v>0</v>
      </c>
      <c r="AF70" s="26"/>
      <c r="AG70">
        <f t="shared" si="5"/>
        <v>22.581570933600002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10.882053000000001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5.81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0.14689006640000002</v>
      </c>
      <c r="AD71">
        <f t="shared" si="4"/>
        <v>16.5451629336</v>
      </c>
      <c r="AE71">
        <v>0</v>
      </c>
      <c r="AF71" s="26"/>
      <c r="AG71">
        <f t="shared" si="5"/>
        <v>16.5451629336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10.882053000000001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0.21236206639999999</v>
      </c>
      <c r="AD72">
        <f t="shared" si="4"/>
        <v>23.919690933599998</v>
      </c>
      <c r="AE72">
        <v>0</v>
      </c>
      <c r="AF72" s="26"/>
      <c r="AG72">
        <f t="shared" si="5"/>
        <v>23.919690933599998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10.882053000000001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12.58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0.20646606640000001</v>
      </c>
      <c r="AD73">
        <f t="shared" si="4"/>
        <v>23.2555869336</v>
      </c>
      <c r="AE73">
        <v>0</v>
      </c>
      <c r="AF73" s="26"/>
      <c r="AG73">
        <f t="shared" si="5"/>
        <v>23.2555869336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10.882053000000001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0.21236206639999999</v>
      </c>
      <c r="AD74">
        <f t="shared" si="4"/>
        <v>23.919690933599998</v>
      </c>
      <c r="AE74">
        <v>0</v>
      </c>
      <c r="AF74" s="26"/>
      <c r="AG74">
        <f t="shared" si="5"/>
        <v>23.919690933599998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10.882053000000001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0.19960206640000003</v>
      </c>
      <c r="AD75">
        <f t="shared" si="4"/>
        <v>22.482450933600003</v>
      </c>
      <c r="AE75">
        <v>0</v>
      </c>
      <c r="AF75" s="26"/>
      <c r="AG75">
        <f t="shared" si="5"/>
        <v>22.482450933600003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10.882053000000001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9.58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0.18006606640000003</v>
      </c>
      <c r="AD76">
        <f t="shared" si="4"/>
        <v>20.281986933600002</v>
      </c>
      <c r="AE76">
        <v>0</v>
      </c>
      <c r="AF76" s="26"/>
      <c r="AG76">
        <f t="shared" si="5"/>
        <v>20.281986933600002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10.882053000000001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7.18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0.1589460664</v>
      </c>
      <c r="AD77">
        <f t="shared" si="4"/>
        <v>17.9031069336</v>
      </c>
      <c r="AE77">
        <v>0</v>
      </c>
      <c r="AF77" s="26"/>
      <c r="AG77">
        <f t="shared" si="5"/>
        <v>17.9031069336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10.882053000000001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2.02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0.11353806640000001</v>
      </c>
      <c r="AD78">
        <f t="shared" si="4"/>
        <v>12.7885149336</v>
      </c>
      <c r="AE78">
        <v>0</v>
      </c>
      <c r="AF78" s="26"/>
      <c r="AG78">
        <f t="shared" si="5"/>
        <v>12.7885149336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10.882053000000001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5.98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0.14838606640000004</v>
      </c>
      <c r="AD79">
        <f t="shared" si="4"/>
        <v>16.713666933600003</v>
      </c>
      <c r="AE79">
        <v>0</v>
      </c>
      <c r="AF79" s="26"/>
      <c r="AG79">
        <f t="shared" si="5"/>
        <v>16.713666933600003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10.882053000000001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6.27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0.15093806640000001</v>
      </c>
      <c r="AD80">
        <f t="shared" si="4"/>
        <v>17.001114933600004</v>
      </c>
      <c r="AE80">
        <v>0</v>
      </c>
      <c r="AF80" s="26"/>
      <c r="AG80">
        <f t="shared" si="5"/>
        <v>17.001114933600004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10.882053000000001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6.21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0.15041006640000001</v>
      </c>
      <c r="AD81">
        <f t="shared" si="4"/>
        <v>16.941642933600001</v>
      </c>
      <c r="AE81">
        <v>0</v>
      </c>
      <c r="AF81" s="26"/>
      <c r="AG81">
        <f t="shared" si="5"/>
        <v>16.941642933600001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10.882053000000001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6.45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0.15252206640000002</v>
      </c>
      <c r="AD82">
        <f t="shared" si="4"/>
        <v>17.179530933600002</v>
      </c>
      <c r="AE82">
        <v>0</v>
      </c>
      <c r="AF82" s="26"/>
      <c r="AG82">
        <f t="shared" si="5"/>
        <v>17.179530933600002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10.882053000000001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7.66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0.16317006640000004</v>
      </c>
      <c r="AD83">
        <f t="shared" si="4"/>
        <v>18.378882933600003</v>
      </c>
      <c r="AE83">
        <v>0</v>
      </c>
      <c r="AF83" s="26"/>
      <c r="AG83">
        <f t="shared" si="5"/>
        <v>18.378882933600003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10.882053000000001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7.98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0.16598606640000005</v>
      </c>
      <c r="AD84">
        <f t="shared" si="4"/>
        <v>18.696066933600004</v>
      </c>
      <c r="AE84">
        <v>0</v>
      </c>
      <c r="AF84" s="26"/>
      <c r="AG84">
        <f t="shared" si="5"/>
        <v>18.696066933600004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10.882053000000001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3.72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0.12849806640000003</v>
      </c>
      <c r="AD85">
        <f t="shared" si="4"/>
        <v>14.473554933600001</v>
      </c>
      <c r="AE85">
        <v>0</v>
      </c>
      <c r="AF85" s="26"/>
      <c r="AG85">
        <f t="shared" si="5"/>
        <v>14.473554933600001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10.882053000000001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8.3000000000000007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0.16880206640000003</v>
      </c>
      <c r="AD86">
        <f t="shared" si="4"/>
        <v>19.013250933600002</v>
      </c>
      <c r="AE86">
        <v>0</v>
      </c>
      <c r="AF86" s="26"/>
      <c r="AG86">
        <f t="shared" si="5"/>
        <v>19.013250933600002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10.882053000000001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8.67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0.17205806640000001</v>
      </c>
      <c r="AD87">
        <f t="shared" si="4"/>
        <v>19.379994933599999</v>
      </c>
      <c r="AE87">
        <v>0</v>
      </c>
      <c r="AF87" s="26"/>
      <c r="AG87">
        <f t="shared" si="5"/>
        <v>19.379994933599999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10.882053000000001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9.25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0.17716206640000001</v>
      </c>
      <c r="AD88">
        <f t="shared" si="4"/>
        <v>19.954890933599998</v>
      </c>
      <c r="AE88">
        <v>0</v>
      </c>
      <c r="AF88" s="26"/>
      <c r="AG88">
        <f t="shared" si="5"/>
        <v>19.954890933599998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10.882053000000001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6.86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0.15613006640000002</v>
      </c>
      <c r="AD89">
        <f t="shared" si="4"/>
        <v>17.585922933600003</v>
      </c>
      <c r="AE89">
        <v>0</v>
      </c>
      <c r="AF89" s="26"/>
      <c r="AG89">
        <f t="shared" si="5"/>
        <v>17.585922933600003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10.882053000000001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6.55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0.15340206640000001</v>
      </c>
      <c r="AD90">
        <f t="shared" si="4"/>
        <v>17.278650933599998</v>
      </c>
      <c r="AE90">
        <v>0</v>
      </c>
      <c r="AF90" s="26"/>
      <c r="AG90">
        <f t="shared" si="5"/>
        <v>17.278650933599998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10.882053000000001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8.08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0.16686606640000001</v>
      </c>
      <c r="AD91">
        <f t="shared" si="4"/>
        <v>18.7951869336</v>
      </c>
      <c r="AE91">
        <v>0</v>
      </c>
      <c r="AF91" s="26"/>
      <c r="AG91">
        <f t="shared" si="5"/>
        <v>18.7951869336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10.882053000000001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2.71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0.11961006640000001</v>
      </c>
      <c r="AD92">
        <f t="shared" si="4"/>
        <v>13.4724429336</v>
      </c>
      <c r="AE92">
        <v>0</v>
      </c>
      <c r="AF92" s="26"/>
      <c r="AG92">
        <f t="shared" si="5"/>
        <v>13.4724429336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10.882053000000001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5.42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0.14345806640000003</v>
      </c>
      <c r="AD93">
        <f t="shared" si="4"/>
        <v>16.1585949336</v>
      </c>
      <c r="AE93">
        <v>0</v>
      </c>
      <c r="AF93" s="26"/>
      <c r="AG93">
        <f t="shared" si="5"/>
        <v>16.1585949336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10.882053000000001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8.33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0.16906606640000002</v>
      </c>
      <c r="AD94">
        <f t="shared" si="4"/>
        <v>19.042986933600002</v>
      </c>
      <c r="AE94">
        <v>0</v>
      </c>
      <c r="AF94" s="26"/>
      <c r="AG94">
        <f t="shared" si="5"/>
        <v>19.042986933600002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10.882053000000001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10.64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0.18939406640000001</v>
      </c>
      <c r="AD95">
        <f t="shared" si="4"/>
        <v>21.332658933600001</v>
      </c>
      <c r="AE95">
        <v>0</v>
      </c>
      <c r="AF95" s="26"/>
      <c r="AG95">
        <f t="shared" si="5"/>
        <v>21.332658933600001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10.882053000000001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9.09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0.17575406640000002</v>
      </c>
      <c r="AD96">
        <f t="shared" si="4"/>
        <v>19.796298933600003</v>
      </c>
      <c r="AE96">
        <v>0</v>
      </c>
      <c r="AF96" s="26"/>
      <c r="AG96">
        <f t="shared" si="5"/>
        <v>19.796298933600003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10.882053000000001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7.84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0.16475406640000004</v>
      </c>
      <c r="AD97">
        <f t="shared" si="4"/>
        <v>18.557298933600002</v>
      </c>
      <c r="AE97">
        <v>0</v>
      </c>
      <c r="AF97" s="26"/>
      <c r="AG97">
        <f t="shared" si="5"/>
        <v>18.557298933600002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10.882053000000001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5.03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0.14002606640000001</v>
      </c>
      <c r="AD98">
        <f t="shared" si="4"/>
        <v>15.772026933599999</v>
      </c>
      <c r="AE98">
        <v>0</v>
      </c>
      <c r="AF98" s="26"/>
      <c r="AG98">
        <f t="shared" si="5"/>
        <v>15.772026933599999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0.26084945050000047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0.20469999999999999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4.0968351644000015E-3</v>
      </c>
      <c r="AD99">
        <f t="shared" si="6"/>
        <v>0.46145261533559967</v>
      </c>
      <c r="AE99">
        <f t="shared" ref="AE99:AR99" si="8">SUM(AE3:AE98)/4000</f>
        <v>0</v>
      </c>
      <c r="AG99">
        <f t="shared" si="8"/>
        <v>0.46145261533559967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44789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'[1]16'!B5</f>
        <v>120</v>
      </c>
      <c r="C3" s="16">
        <f>'[1]16'!C5</f>
        <v>0</v>
      </c>
      <c r="D3" s="16">
        <f>'[1]16'!D5</f>
        <v>195</v>
      </c>
      <c r="E3" s="16">
        <f>'[1]16'!E5</f>
        <v>0</v>
      </c>
      <c r="F3" s="15">
        <f>SUM(B3:E3)</f>
        <v>315</v>
      </c>
      <c r="G3" s="15">
        <f>'[1]16'!H5</f>
        <v>120</v>
      </c>
      <c r="H3" s="16">
        <f>'[1]16'!I5</f>
        <v>0</v>
      </c>
      <c r="I3" s="16">
        <f>'[1]16'!J5</f>
        <v>34</v>
      </c>
      <c r="J3" s="16">
        <f>'[1]16'!K5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34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'[1]16'!B6</f>
        <v>120</v>
      </c>
      <c r="C4" s="16">
        <f>'[1]16'!C6</f>
        <v>0</v>
      </c>
      <c r="D4" s="16">
        <f>'[1]16'!D6</f>
        <v>195</v>
      </c>
      <c r="E4" s="16">
        <f>'[1]16'!E6</f>
        <v>0</v>
      </c>
      <c r="F4" s="15">
        <f>SUM(B4:E4)</f>
        <v>315</v>
      </c>
      <c r="G4" s="15">
        <f>'[1]16'!H6</f>
        <v>120</v>
      </c>
      <c r="H4" s="16">
        <f>'[1]16'!I6</f>
        <v>0</v>
      </c>
      <c r="I4" s="16">
        <f>'[1]16'!J6</f>
        <v>34</v>
      </c>
      <c r="J4" s="16">
        <f>'[1]16'!K6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34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'[1]16'!B7</f>
        <v>120</v>
      </c>
      <c r="C5" s="16">
        <f>'[1]16'!C7</f>
        <v>0</v>
      </c>
      <c r="D5" s="16">
        <f>'[1]16'!D7</f>
        <v>195</v>
      </c>
      <c r="E5" s="16">
        <f>'[1]16'!E7</f>
        <v>0</v>
      </c>
      <c r="F5" s="15">
        <f t="shared" ref="F5:F68" si="6">SUM(B5:E5)</f>
        <v>315</v>
      </c>
      <c r="G5" s="15">
        <f>'[1]16'!H7</f>
        <v>120</v>
      </c>
      <c r="H5" s="16">
        <f>'[1]16'!I7</f>
        <v>0</v>
      </c>
      <c r="I5" s="16">
        <f>'[1]16'!J7</f>
        <v>34</v>
      </c>
      <c r="J5" s="16">
        <f>'[1]16'!K7</f>
        <v>0</v>
      </c>
      <c r="K5" s="15">
        <f t="shared" si="4"/>
        <v>154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34</v>
      </c>
      <c r="P5" s="16">
        <f t="shared" si="3"/>
        <v>0</v>
      </c>
      <c r="Q5" s="17">
        <f t="shared" si="5"/>
        <v>154</v>
      </c>
      <c r="R5" s="168"/>
    </row>
    <row r="6" spans="1:18">
      <c r="A6" s="8" t="s">
        <v>48</v>
      </c>
      <c r="B6" s="15">
        <f>'[1]16'!B8</f>
        <v>120</v>
      </c>
      <c r="C6" s="16">
        <f>'[1]16'!C8</f>
        <v>0</v>
      </c>
      <c r="D6" s="16">
        <f>'[1]16'!D8</f>
        <v>195</v>
      </c>
      <c r="E6" s="16">
        <f>'[1]16'!E8</f>
        <v>0</v>
      </c>
      <c r="F6" s="15">
        <f t="shared" si="6"/>
        <v>315</v>
      </c>
      <c r="G6" s="15">
        <f>'[1]16'!H8</f>
        <v>120</v>
      </c>
      <c r="H6" s="16">
        <f>'[1]16'!I8</f>
        <v>0</v>
      </c>
      <c r="I6" s="16">
        <f>'[1]16'!J8</f>
        <v>34</v>
      </c>
      <c r="J6" s="16">
        <f>'[1]16'!K8</f>
        <v>0</v>
      </c>
      <c r="K6" s="15">
        <f t="shared" si="4"/>
        <v>154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34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'[1]16'!B9</f>
        <v>120</v>
      </c>
      <c r="C7" s="16">
        <f>'[1]16'!C9</f>
        <v>0</v>
      </c>
      <c r="D7" s="16">
        <f>'[1]16'!D9</f>
        <v>195</v>
      </c>
      <c r="E7" s="16">
        <f>'[1]16'!E9</f>
        <v>0</v>
      </c>
      <c r="F7" s="15">
        <f t="shared" si="6"/>
        <v>315</v>
      </c>
      <c r="G7" s="15">
        <f>'[1]16'!H9</f>
        <v>120</v>
      </c>
      <c r="H7" s="16">
        <f>'[1]16'!I9</f>
        <v>0</v>
      </c>
      <c r="I7" s="16">
        <f>'[1]16'!J9</f>
        <v>36</v>
      </c>
      <c r="J7" s="16">
        <f>'[1]16'!K9</f>
        <v>0</v>
      </c>
      <c r="K7" s="15">
        <f t="shared" si="4"/>
        <v>156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36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'[1]16'!B10</f>
        <v>120</v>
      </c>
      <c r="C8" s="16">
        <f>'[1]16'!C10</f>
        <v>0</v>
      </c>
      <c r="D8" s="16">
        <f>'[1]16'!D10</f>
        <v>195</v>
      </c>
      <c r="E8" s="16">
        <f>'[1]16'!E10</f>
        <v>0</v>
      </c>
      <c r="F8" s="15">
        <f t="shared" si="6"/>
        <v>315</v>
      </c>
      <c r="G8" s="15">
        <f>'[1]16'!H10</f>
        <v>120</v>
      </c>
      <c r="H8" s="16">
        <f>'[1]16'!I10</f>
        <v>0</v>
      </c>
      <c r="I8" s="16">
        <f>'[1]16'!J10</f>
        <v>36</v>
      </c>
      <c r="J8" s="16">
        <f>'[1]16'!K10</f>
        <v>0</v>
      </c>
      <c r="K8" s="15">
        <f t="shared" si="4"/>
        <v>156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36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'[1]16'!B11</f>
        <v>120</v>
      </c>
      <c r="C9" s="16">
        <f>'[1]16'!C11</f>
        <v>0</v>
      </c>
      <c r="D9" s="16">
        <f>'[1]16'!D11</f>
        <v>195</v>
      </c>
      <c r="E9" s="16">
        <f>'[1]16'!E11</f>
        <v>0</v>
      </c>
      <c r="F9" s="15">
        <f t="shared" si="6"/>
        <v>315</v>
      </c>
      <c r="G9" s="15">
        <f>'[1]16'!H11</f>
        <v>120</v>
      </c>
      <c r="H9" s="16">
        <f>'[1]16'!I11</f>
        <v>0</v>
      </c>
      <c r="I9" s="16">
        <f>'[1]16'!J11</f>
        <v>36</v>
      </c>
      <c r="J9" s="16">
        <f>'[1]16'!K11</f>
        <v>0</v>
      </c>
      <c r="K9" s="15">
        <f t="shared" si="4"/>
        <v>156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36</v>
      </c>
      <c r="P9" s="16">
        <f t="shared" si="3"/>
        <v>0</v>
      </c>
      <c r="Q9" s="17">
        <f t="shared" si="5"/>
        <v>156</v>
      </c>
    </row>
    <row r="10" spans="1:18">
      <c r="A10" s="8" t="s">
        <v>52</v>
      </c>
      <c r="B10" s="15">
        <f>'[1]16'!B12</f>
        <v>120</v>
      </c>
      <c r="C10" s="16">
        <f>'[1]16'!C12</f>
        <v>0</v>
      </c>
      <c r="D10" s="16">
        <f>'[1]16'!D12</f>
        <v>195</v>
      </c>
      <c r="E10" s="16">
        <f>'[1]16'!E12</f>
        <v>0</v>
      </c>
      <c r="F10" s="15">
        <f t="shared" si="6"/>
        <v>315</v>
      </c>
      <c r="G10" s="15">
        <f>'[1]16'!H12</f>
        <v>120</v>
      </c>
      <c r="H10" s="16">
        <f>'[1]16'!I12</f>
        <v>0</v>
      </c>
      <c r="I10" s="16">
        <f>'[1]16'!J12</f>
        <v>36</v>
      </c>
      <c r="J10" s="16">
        <f>'[1]16'!K12</f>
        <v>0</v>
      </c>
      <c r="K10" s="15">
        <f t="shared" si="4"/>
        <v>156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36</v>
      </c>
      <c r="P10" s="16">
        <f t="shared" si="3"/>
        <v>0</v>
      </c>
      <c r="Q10" s="17">
        <f t="shared" si="5"/>
        <v>156</v>
      </c>
    </row>
    <row r="11" spans="1:18">
      <c r="A11" s="8" t="s">
        <v>53</v>
      </c>
      <c r="B11" s="15">
        <f>'[1]16'!B13</f>
        <v>120</v>
      </c>
      <c r="C11" s="16">
        <f>'[1]16'!C13</f>
        <v>0</v>
      </c>
      <c r="D11" s="16">
        <f>'[1]16'!D13</f>
        <v>195</v>
      </c>
      <c r="E11" s="16">
        <f>'[1]16'!E13</f>
        <v>0</v>
      </c>
      <c r="F11" s="15">
        <f t="shared" si="6"/>
        <v>315</v>
      </c>
      <c r="G11" s="15">
        <f>'[1]16'!H13</f>
        <v>120</v>
      </c>
      <c r="H11" s="16">
        <f>'[1]16'!I13</f>
        <v>0</v>
      </c>
      <c r="I11" s="16">
        <f>'[1]16'!J13</f>
        <v>36</v>
      </c>
      <c r="J11" s="16">
        <f>'[1]16'!K13</f>
        <v>0</v>
      </c>
      <c r="K11" s="15">
        <f t="shared" si="4"/>
        <v>156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36</v>
      </c>
      <c r="P11" s="16">
        <f t="shared" si="3"/>
        <v>0</v>
      </c>
      <c r="Q11" s="17">
        <f t="shared" si="5"/>
        <v>156</v>
      </c>
    </row>
    <row r="12" spans="1:18">
      <c r="A12" s="8" t="s">
        <v>54</v>
      </c>
      <c r="B12" s="15">
        <f>'[1]16'!B14</f>
        <v>120</v>
      </c>
      <c r="C12" s="16">
        <f>'[1]16'!C14</f>
        <v>0</v>
      </c>
      <c r="D12" s="16">
        <f>'[1]16'!D14</f>
        <v>195</v>
      </c>
      <c r="E12" s="16">
        <f>'[1]16'!E14</f>
        <v>0</v>
      </c>
      <c r="F12" s="15">
        <f t="shared" si="6"/>
        <v>315</v>
      </c>
      <c r="G12" s="15">
        <f>'[1]16'!H14</f>
        <v>120</v>
      </c>
      <c r="H12" s="16">
        <f>'[1]16'!I14</f>
        <v>0</v>
      </c>
      <c r="I12" s="16">
        <f>'[1]16'!J14</f>
        <v>36</v>
      </c>
      <c r="J12" s="16">
        <f>'[1]16'!K14</f>
        <v>0</v>
      </c>
      <c r="K12" s="15">
        <f t="shared" si="4"/>
        <v>156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36</v>
      </c>
      <c r="P12" s="16">
        <f t="shared" si="3"/>
        <v>0</v>
      </c>
      <c r="Q12" s="17">
        <f t="shared" si="5"/>
        <v>156</v>
      </c>
    </row>
    <row r="13" spans="1:18">
      <c r="A13" s="8" t="s">
        <v>55</v>
      </c>
      <c r="B13" s="15">
        <f>'[1]16'!B15</f>
        <v>120</v>
      </c>
      <c r="C13" s="16">
        <f>'[1]16'!C15</f>
        <v>0</v>
      </c>
      <c r="D13" s="16">
        <f>'[1]16'!D15</f>
        <v>195</v>
      </c>
      <c r="E13" s="16">
        <f>'[1]16'!E15</f>
        <v>0</v>
      </c>
      <c r="F13" s="15">
        <f t="shared" si="6"/>
        <v>315</v>
      </c>
      <c r="G13" s="15">
        <f>'[1]16'!H15</f>
        <v>120</v>
      </c>
      <c r="H13" s="16">
        <f>'[1]16'!I15</f>
        <v>0</v>
      </c>
      <c r="I13" s="16">
        <f>'[1]16'!J15</f>
        <v>36</v>
      </c>
      <c r="J13" s="16">
        <f>'[1]16'!K15</f>
        <v>0</v>
      </c>
      <c r="K13" s="15">
        <f t="shared" si="4"/>
        <v>156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36</v>
      </c>
      <c r="P13" s="16">
        <f t="shared" si="3"/>
        <v>0</v>
      </c>
      <c r="Q13" s="17">
        <f t="shared" si="5"/>
        <v>156</v>
      </c>
    </row>
    <row r="14" spans="1:18">
      <c r="A14" s="8" t="s">
        <v>56</v>
      </c>
      <c r="B14" s="15">
        <f>'[1]16'!B16</f>
        <v>120</v>
      </c>
      <c r="C14" s="16">
        <f>'[1]16'!C16</f>
        <v>0</v>
      </c>
      <c r="D14" s="16">
        <f>'[1]16'!D16</f>
        <v>195</v>
      </c>
      <c r="E14" s="16">
        <f>'[1]16'!E16</f>
        <v>0</v>
      </c>
      <c r="F14" s="15">
        <f t="shared" si="6"/>
        <v>315</v>
      </c>
      <c r="G14" s="15">
        <f>'[1]16'!H16</f>
        <v>120</v>
      </c>
      <c r="H14" s="16">
        <f>'[1]16'!I16</f>
        <v>0</v>
      </c>
      <c r="I14" s="16">
        <f>'[1]16'!J16</f>
        <v>36</v>
      </c>
      <c r="J14" s="16">
        <f>'[1]16'!K16</f>
        <v>0</v>
      </c>
      <c r="K14" s="15">
        <f t="shared" si="4"/>
        <v>156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36</v>
      </c>
      <c r="P14" s="16">
        <f t="shared" si="3"/>
        <v>0</v>
      </c>
      <c r="Q14" s="17">
        <f t="shared" si="5"/>
        <v>156</v>
      </c>
    </row>
    <row r="15" spans="1:18">
      <c r="A15" s="8" t="s">
        <v>57</v>
      </c>
      <c r="B15" s="15">
        <f>'[1]16'!B17</f>
        <v>120</v>
      </c>
      <c r="C15" s="16">
        <f>'[1]16'!C17</f>
        <v>0</v>
      </c>
      <c r="D15" s="16">
        <f>'[1]16'!D17</f>
        <v>195</v>
      </c>
      <c r="E15" s="16">
        <f>'[1]16'!E17</f>
        <v>0</v>
      </c>
      <c r="F15" s="15">
        <f t="shared" si="6"/>
        <v>315</v>
      </c>
      <c r="G15" s="15">
        <f>'[1]16'!H17</f>
        <v>120</v>
      </c>
      <c r="H15" s="16">
        <f>'[1]16'!I17</f>
        <v>0</v>
      </c>
      <c r="I15" s="16">
        <f>'[1]16'!J17</f>
        <v>36</v>
      </c>
      <c r="J15" s="16">
        <f>'[1]16'!K17</f>
        <v>0</v>
      </c>
      <c r="K15" s="15">
        <f t="shared" si="4"/>
        <v>156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36</v>
      </c>
      <c r="P15" s="16">
        <f t="shared" si="3"/>
        <v>0</v>
      </c>
      <c r="Q15" s="17">
        <f t="shared" si="5"/>
        <v>156</v>
      </c>
    </row>
    <row r="16" spans="1:18">
      <c r="A16" s="8" t="s">
        <v>58</v>
      </c>
      <c r="B16" s="15">
        <f>'[1]16'!B18</f>
        <v>120</v>
      </c>
      <c r="C16" s="16">
        <f>'[1]16'!C18</f>
        <v>0</v>
      </c>
      <c r="D16" s="16">
        <f>'[1]16'!D18</f>
        <v>195</v>
      </c>
      <c r="E16" s="16">
        <f>'[1]16'!E18</f>
        <v>0</v>
      </c>
      <c r="F16" s="15">
        <f t="shared" si="6"/>
        <v>315</v>
      </c>
      <c r="G16" s="15">
        <f>'[1]16'!H18</f>
        <v>120</v>
      </c>
      <c r="H16" s="16">
        <f>'[1]16'!I18</f>
        <v>0</v>
      </c>
      <c r="I16" s="16">
        <f>'[1]16'!J18</f>
        <v>36</v>
      </c>
      <c r="J16" s="16">
        <f>'[1]16'!K18</f>
        <v>0</v>
      </c>
      <c r="K16" s="15">
        <f t="shared" si="4"/>
        <v>156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36</v>
      </c>
      <c r="P16" s="16">
        <f t="shared" si="3"/>
        <v>0</v>
      </c>
      <c r="Q16" s="17">
        <f t="shared" si="5"/>
        <v>156</v>
      </c>
    </row>
    <row r="17" spans="1:17">
      <c r="A17" s="8" t="s">
        <v>59</v>
      </c>
      <c r="B17" s="15">
        <f>'[1]16'!B19</f>
        <v>120</v>
      </c>
      <c r="C17" s="16">
        <f>'[1]16'!C19</f>
        <v>0</v>
      </c>
      <c r="D17" s="16">
        <f>'[1]16'!D19</f>
        <v>195</v>
      </c>
      <c r="E17" s="16">
        <f>'[1]16'!E19</f>
        <v>0</v>
      </c>
      <c r="F17" s="15">
        <f t="shared" si="6"/>
        <v>315</v>
      </c>
      <c r="G17" s="15">
        <f>'[1]16'!H19</f>
        <v>120</v>
      </c>
      <c r="H17" s="16">
        <f>'[1]16'!I19</f>
        <v>0</v>
      </c>
      <c r="I17" s="16">
        <f>'[1]16'!J19</f>
        <v>36</v>
      </c>
      <c r="J17" s="16">
        <f>'[1]16'!K19</f>
        <v>0</v>
      </c>
      <c r="K17" s="15">
        <f t="shared" si="4"/>
        <v>156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36</v>
      </c>
      <c r="P17" s="16">
        <f t="shared" si="3"/>
        <v>0</v>
      </c>
      <c r="Q17" s="17">
        <f t="shared" si="5"/>
        <v>156</v>
      </c>
    </row>
    <row r="18" spans="1:17">
      <c r="A18" s="8" t="s">
        <v>60</v>
      </c>
      <c r="B18" s="15">
        <f>'[1]16'!B20</f>
        <v>120</v>
      </c>
      <c r="C18" s="16">
        <f>'[1]16'!C20</f>
        <v>0</v>
      </c>
      <c r="D18" s="16">
        <f>'[1]16'!D20</f>
        <v>195</v>
      </c>
      <c r="E18" s="16">
        <f>'[1]16'!E20</f>
        <v>0</v>
      </c>
      <c r="F18" s="15">
        <f t="shared" si="6"/>
        <v>315</v>
      </c>
      <c r="G18" s="15">
        <f>'[1]16'!H20</f>
        <v>120</v>
      </c>
      <c r="H18" s="16">
        <f>'[1]16'!I20</f>
        <v>0</v>
      </c>
      <c r="I18" s="16">
        <f>'[1]16'!J20</f>
        <v>36</v>
      </c>
      <c r="J18" s="16">
        <f>'[1]16'!K20</f>
        <v>0</v>
      </c>
      <c r="K18" s="15">
        <f t="shared" si="4"/>
        <v>156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36</v>
      </c>
      <c r="P18" s="16">
        <f t="shared" si="3"/>
        <v>0</v>
      </c>
      <c r="Q18" s="17">
        <f t="shared" si="5"/>
        <v>156</v>
      </c>
    </row>
    <row r="19" spans="1:17">
      <c r="A19" s="8" t="s">
        <v>61</v>
      </c>
      <c r="B19" s="15">
        <f>'[1]16'!B21</f>
        <v>120</v>
      </c>
      <c r="C19" s="16">
        <f>'[1]16'!C21</f>
        <v>0</v>
      </c>
      <c r="D19" s="16">
        <f>'[1]16'!D21</f>
        <v>195</v>
      </c>
      <c r="E19" s="16">
        <f>'[1]16'!E21</f>
        <v>0</v>
      </c>
      <c r="F19" s="15">
        <f t="shared" si="6"/>
        <v>315</v>
      </c>
      <c r="G19" s="15">
        <f>'[1]16'!H21</f>
        <v>120</v>
      </c>
      <c r="H19" s="16">
        <f>'[1]16'!I21</f>
        <v>0</v>
      </c>
      <c r="I19" s="16">
        <f>'[1]16'!J21</f>
        <v>34</v>
      </c>
      <c r="J19" s="16">
        <f>'[1]16'!K21</f>
        <v>0</v>
      </c>
      <c r="K19" s="15">
        <f t="shared" si="4"/>
        <v>154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34</v>
      </c>
      <c r="P19" s="16">
        <f t="shared" si="3"/>
        <v>0</v>
      </c>
      <c r="Q19" s="17">
        <f t="shared" si="5"/>
        <v>154</v>
      </c>
    </row>
    <row r="20" spans="1:17">
      <c r="A20" s="8" t="s">
        <v>62</v>
      </c>
      <c r="B20" s="15">
        <f>'[1]16'!B22</f>
        <v>120</v>
      </c>
      <c r="C20" s="16">
        <f>'[1]16'!C22</f>
        <v>0</v>
      </c>
      <c r="D20" s="16">
        <f>'[1]16'!D22</f>
        <v>195</v>
      </c>
      <c r="E20" s="16">
        <f>'[1]16'!E22</f>
        <v>0</v>
      </c>
      <c r="F20" s="15">
        <f t="shared" si="6"/>
        <v>315</v>
      </c>
      <c r="G20" s="15">
        <f>'[1]16'!H22</f>
        <v>120</v>
      </c>
      <c r="H20" s="16">
        <f>'[1]16'!I22</f>
        <v>0</v>
      </c>
      <c r="I20" s="16">
        <f>'[1]16'!J22</f>
        <v>34</v>
      </c>
      <c r="J20" s="16">
        <f>'[1]16'!K22</f>
        <v>0</v>
      </c>
      <c r="K20" s="15">
        <f t="shared" si="4"/>
        <v>154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34</v>
      </c>
      <c r="P20" s="16">
        <f t="shared" si="3"/>
        <v>0</v>
      </c>
      <c r="Q20" s="17">
        <f t="shared" si="5"/>
        <v>154</v>
      </c>
    </row>
    <row r="21" spans="1:17">
      <c r="A21" s="8" t="s">
        <v>63</v>
      </c>
      <c r="B21" s="15">
        <f>'[1]16'!B23</f>
        <v>120</v>
      </c>
      <c r="C21" s="16">
        <f>'[1]16'!C23</f>
        <v>0</v>
      </c>
      <c r="D21" s="16">
        <f>'[1]16'!D23</f>
        <v>195</v>
      </c>
      <c r="E21" s="16">
        <f>'[1]16'!E23</f>
        <v>0</v>
      </c>
      <c r="F21" s="15">
        <f t="shared" si="6"/>
        <v>315</v>
      </c>
      <c r="G21" s="15">
        <f>'[1]16'!H23</f>
        <v>120</v>
      </c>
      <c r="H21" s="16">
        <f>'[1]16'!I23</f>
        <v>0</v>
      </c>
      <c r="I21" s="16">
        <f>'[1]16'!J23</f>
        <v>34</v>
      </c>
      <c r="J21" s="16">
        <f>'[1]16'!K23</f>
        <v>0</v>
      </c>
      <c r="K21" s="15">
        <f t="shared" si="4"/>
        <v>154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34</v>
      </c>
      <c r="P21" s="16">
        <f t="shared" si="3"/>
        <v>0</v>
      </c>
      <c r="Q21" s="17">
        <f t="shared" si="5"/>
        <v>154</v>
      </c>
    </row>
    <row r="22" spans="1:17">
      <c r="A22" s="8" t="s">
        <v>64</v>
      </c>
      <c r="B22" s="15">
        <f>'[1]16'!B24</f>
        <v>120</v>
      </c>
      <c r="C22" s="16">
        <f>'[1]16'!C24</f>
        <v>0</v>
      </c>
      <c r="D22" s="16">
        <f>'[1]16'!D24</f>
        <v>195</v>
      </c>
      <c r="E22" s="16">
        <f>'[1]16'!E24</f>
        <v>0</v>
      </c>
      <c r="F22" s="15">
        <f t="shared" si="6"/>
        <v>315</v>
      </c>
      <c r="G22" s="15">
        <f>'[1]16'!H24</f>
        <v>120</v>
      </c>
      <c r="H22" s="16">
        <f>'[1]16'!I24</f>
        <v>0</v>
      </c>
      <c r="I22" s="16">
        <f>'[1]16'!J24</f>
        <v>34</v>
      </c>
      <c r="J22" s="16">
        <f>'[1]16'!K24</f>
        <v>0</v>
      </c>
      <c r="K22" s="15">
        <f t="shared" si="4"/>
        <v>154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34</v>
      </c>
      <c r="P22" s="16">
        <f t="shared" si="3"/>
        <v>0</v>
      </c>
      <c r="Q22" s="17">
        <f t="shared" si="5"/>
        <v>154</v>
      </c>
    </row>
    <row r="23" spans="1:17">
      <c r="A23" s="8" t="s">
        <v>65</v>
      </c>
      <c r="B23" s="15">
        <f>'[1]16'!B25</f>
        <v>120</v>
      </c>
      <c r="C23" s="16">
        <f>'[1]16'!C25</f>
        <v>0</v>
      </c>
      <c r="D23" s="16">
        <f>'[1]16'!D25</f>
        <v>195</v>
      </c>
      <c r="E23" s="16">
        <f>'[1]16'!E25</f>
        <v>0</v>
      </c>
      <c r="F23" s="15">
        <f t="shared" si="6"/>
        <v>315</v>
      </c>
      <c r="G23" s="15">
        <f>'[1]16'!H25</f>
        <v>120</v>
      </c>
      <c r="H23" s="16">
        <f>'[1]16'!I25</f>
        <v>0</v>
      </c>
      <c r="I23" s="16">
        <f>'[1]16'!J25</f>
        <v>34</v>
      </c>
      <c r="J23" s="16">
        <f>'[1]16'!K25</f>
        <v>0</v>
      </c>
      <c r="K23" s="15">
        <f t="shared" si="4"/>
        <v>154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34</v>
      </c>
      <c r="P23" s="16">
        <f t="shared" si="3"/>
        <v>0</v>
      </c>
      <c r="Q23" s="17">
        <f t="shared" si="5"/>
        <v>154</v>
      </c>
    </row>
    <row r="24" spans="1:17">
      <c r="A24" s="8" t="s">
        <v>66</v>
      </c>
      <c r="B24" s="15">
        <f>'[1]16'!B26</f>
        <v>120</v>
      </c>
      <c r="C24" s="16">
        <f>'[1]16'!C26</f>
        <v>0</v>
      </c>
      <c r="D24" s="16">
        <f>'[1]16'!D26</f>
        <v>195</v>
      </c>
      <c r="E24" s="16">
        <f>'[1]16'!E26</f>
        <v>0</v>
      </c>
      <c r="F24" s="15">
        <f t="shared" si="6"/>
        <v>315</v>
      </c>
      <c r="G24" s="15">
        <f>'[1]16'!H26</f>
        <v>120</v>
      </c>
      <c r="H24" s="16">
        <f>'[1]16'!I26</f>
        <v>0</v>
      </c>
      <c r="I24" s="16">
        <f>'[1]16'!J26</f>
        <v>34</v>
      </c>
      <c r="J24" s="16">
        <f>'[1]16'!K26</f>
        <v>0</v>
      </c>
      <c r="K24" s="15">
        <f t="shared" si="4"/>
        <v>154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34</v>
      </c>
      <c r="P24" s="16">
        <f t="shared" si="3"/>
        <v>0</v>
      </c>
      <c r="Q24" s="17">
        <f t="shared" si="5"/>
        <v>154</v>
      </c>
    </row>
    <row r="25" spans="1:17">
      <c r="A25" s="8" t="s">
        <v>67</v>
      </c>
      <c r="B25" s="15">
        <f>'[1]16'!B27</f>
        <v>120</v>
      </c>
      <c r="C25" s="16">
        <f>'[1]16'!C27</f>
        <v>0</v>
      </c>
      <c r="D25" s="16">
        <f>'[1]16'!D27</f>
        <v>195</v>
      </c>
      <c r="E25" s="16">
        <f>'[1]16'!E27</f>
        <v>0</v>
      </c>
      <c r="F25" s="15">
        <f t="shared" si="6"/>
        <v>315</v>
      </c>
      <c r="G25" s="15">
        <f>'[1]16'!H27</f>
        <v>120</v>
      </c>
      <c r="H25" s="16">
        <f>'[1]16'!I27</f>
        <v>0</v>
      </c>
      <c r="I25" s="16">
        <f>'[1]16'!J27</f>
        <v>34</v>
      </c>
      <c r="J25" s="16">
        <f>'[1]16'!K27</f>
        <v>0</v>
      </c>
      <c r="K25" s="15">
        <f t="shared" si="4"/>
        <v>154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34</v>
      </c>
      <c r="P25" s="16">
        <f t="shared" si="3"/>
        <v>0</v>
      </c>
      <c r="Q25" s="17">
        <f t="shared" si="5"/>
        <v>154</v>
      </c>
    </row>
    <row r="26" spans="1:17">
      <c r="A26" s="8" t="s">
        <v>68</v>
      </c>
      <c r="B26" s="15">
        <f>'[1]16'!B28</f>
        <v>120</v>
      </c>
      <c r="C26" s="16">
        <f>'[1]16'!C28</f>
        <v>0</v>
      </c>
      <c r="D26" s="16">
        <f>'[1]16'!D28</f>
        <v>195</v>
      </c>
      <c r="E26" s="16">
        <f>'[1]16'!E28</f>
        <v>0</v>
      </c>
      <c r="F26" s="15">
        <f t="shared" si="6"/>
        <v>315</v>
      </c>
      <c r="G26" s="15">
        <f>'[1]16'!H28</f>
        <v>120</v>
      </c>
      <c r="H26" s="16">
        <f>'[1]16'!I28</f>
        <v>0</v>
      </c>
      <c r="I26" s="16">
        <f>'[1]16'!J28</f>
        <v>34</v>
      </c>
      <c r="J26" s="16">
        <f>'[1]16'!K28</f>
        <v>0</v>
      </c>
      <c r="K26" s="15">
        <f t="shared" si="4"/>
        <v>154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34</v>
      </c>
      <c r="P26" s="16">
        <f t="shared" si="3"/>
        <v>0</v>
      </c>
      <c r="Q26" s="17">
        <f t="shared" si="5"/>
        <v>154</v>
      </c>
    </row>
    <row r="27" spans="1:17">
      <c r="A27" s="8" t="s">
        <v>69</v>
      </c>
      <c r="B27" s="15">
        <f>'[1]16'!B29</f>
        <v>120</v>
      </c>
      <c r="C27" s="16">
        <f>'[1]16'!C29</f>
        <v>0</v>
      </c>
      <c r="D27" s="16">
        <f>'[1]16'!D29</f>
        <v>195</v>
      </c>
      <c r="E27" s="16">
        <f>'[1]16'!E29</f>
        <v>0</v>
      </c>
      <c r="F27" s="15">
        <f t="shared" si="6"/>
        <v>315</v>
      </c>
      <c r="G27" s="15">
        <f>'[1]16'!H29</f>
        <v>120</v>
      </c>
      <c r="H27" s="16">
        <f>'[1]16'!I29</f>
        <v>0</v>
      </c>
      <c r="I27" s="16">
        <f>'[1]16'!J29</f>
        <v>34</v>
      </c>
      <c r="J27" s="16">
        <f>'[1]16'!K29</f>
        <v>0</v>
      </c>
      <c r="K27" s="15">
        <f t="shared" si="4"/>
        <v>154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34</v>
      </c>
      <c r="P27" s="16">
        <f t="shared" si="3"/>
        <v>0</v>
      </c>
      <c r="Q27" s="17">
        <f t="shared" si="5"/>
        <v>154</v>
      </c>
    </row>
    <row r="28" spans="1:17">
      <c r="A28" s="8" t="s">
        <v>70</v>
      </c>
      <c r="B28" s="15">
        <f>'[1]16'!B30</f>
        <v>120</v>
      </c>
      <c r="C28" s="16">
        <f>'[1]16'!C30</f>
        <v>0</v>
      </c>
      <c r="D28" s="16">
        <f>'[1]16'!D30</f>
        <v>195</v>
      </c>
      <c r="E28" s="16">
        <f>'[1]16'!E30</f>
        <v>0</v>
      </c>
      <c r="F28" s="15">
        <f t="shared" si="6"/>
        <v>315</v>
      </c>
      <c r="G28" s="15">
        <f>'[1]16'!H30</f>
        <v>120</v>
      </c>
      <c r="H28" s="16">
        <f>'[1]16'!I30</f>
        <v>0</v>
      </c>
      <c r="I28" s="16">
        <f>'[1]16'!J30</f>
        <v>34</v>
      </c>
      <c r="J28" s="16">
        <f>'[1]16'!K30</f>
        <v>0</v>
      </c>
      <c r="K28" s="15">
        <f t="shared" si="4"/>
        <v>154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34</v>
      </c>
      <c r="P28" s="16">
        <f t="shared" si="3"/>
        <v>0</v>
      </c>
      <c r="Q28" s="17">
        <f t="shared" si="5"/>
        <v>154</v>
      </c>
    </row>
    <row r="29" spans="1:17">
      <c r="A29" s="8" t="s">
        <v>71</v>
      </c>
      <c r="B29" s="15">
        <f>'[1]16'!B31</f>
        <v>120</v>
      </c>
      <c r="C29" s="16">
        <f>'[1]16'!C31</f>
        <v>0</v>
      </c>
      <c r="D29" s="16">
        <f>'[1]16'!D31</f>
        <v>195</v>
      </c>
      <c r="E29" s="16">
        <f>'[1]16'!E31</f>
        <v>0</v>
      </c>
      <c r="F29" s="15">
        <f t="shared" si="6"/>
        <v>315</v>
      </c>
      <c r="G29" s="15">
        <f>'[1]16'!H31</f>
        <v>120</v>
      </c>
      <c r="H29" s="16">
        <f>'[1]16'!I31</f>
        <v>0</v>
      </c>
      <c r="I29" s="16">
        <f>'[1]16'!J31</f>
        <v>34</v>
      </c>
      <c r="J29" s="16">
        <f>'[1]16'!K31</f>
        <v>0</v>
      </c>
      <c r="K29" s="15">
        <f t="shared" si="4"/>
        <v>154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34</v>
      </c>
      <c r="P29" s="16">
        <f t="shared" si="3"/>
        <v>0</v>
      </c>
      <c r="Q29" s="17">
        <f t="shared" si="5"/>
        <v>154</v>
      </c>
    </row>
    <row r="30" spans="1:17">
      <c r="A30" s="8" t="s">
        <v>72</v>
      </c>
      <c r="B30" s="15">
        <f>'[1]16'!B32</f>
        <v>120</v>
      </c>
      <c r="C30" s="16">
        <f>'[1]16'!C32</f>
        <v>0</v>
      </c>
      <c r="D30" s="16">
        <f>'[1]16'!D32</f>
        <v>195</v>
      </c>
      <c r="E30" s="16">
        <f>'[1]16'!E32</f>
        <v>0</v>
      </c>
      <c r="F30" s="15">
        <f t="shared" si="6"/>
        <v>315</v>
      </c>
      <c r="G30" s="15">
        <f>'[1]16'!H32</f>
        <v>120</v>
      </c>
      <c r="H30" s="16">
        <f>'[1]16'!I32</f>
        <v>0</v>
      </c>
      <c r="I30" s="16">
        <f>'[1]16'!J32</f>
        <v>34</v>
      </c>
      <c r="J30" s="16">
        <f>'[1]16'!K32</f>
        <v>0</v>
      </c>
      <c r="K30" s="15">
        <f t="shared" si="4"/>
        <v>154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34</v>
      </c>
      <c r="P30" s="16">
        <f t="shared" si="3"/>
        <v>0</v>
      </c>
      <c r="Q30" s="17">
        <f t="shared" si="5"/>
        <v>154</v>
      </c>
    </row>
    <row r="31" spans="1:17">
      <c r="A31" s="8" t="s">
        <v>73</v>
      </c>
      <c r="B31" s="15">
        <f>'[1]16'!B33</f>
        <v>120</v>
      </c>
      <c r="C31" s="16">
        <f>'[1]16'!C33</f>
        <v>0</v>
      </c>
      <c r="D31" s="16">
        <f>'[1]16'!D33</f>
        <v>195</v>
      </c>
      <c r="E31" s="16">
        <f>'[1]16'!E33</f>
        <v>0</v>
      </c>
      <c r="F31" s="15">
        <f t="shared" si="6"/>
        <v>315</v>
      </c>
      <c r="G31" s="15">
        <f>'[1]16'!H33</f>
        <v>120</v>
      </c>
      <c r="H31" s="16">
        <f>'[1]16'!I33</f>
        <v>0</v>
      </c>
      <c r="I31" s="16">
        <f>'[1]16'!J33</f>
        <v>34</v>
      </c>
      <c r="J31" s="16">
        <f>'[1]16'!K33</f>
        <v>0</v>
      </c>
      <c r="K31" s="15">
        <f t="shared" si="4"/>
        <v>154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34</v>
      </c>
      <c r="P31" s="16">
        <f t="shared" si="3"/>
        <v>0</v>
      </c>
      <c r="Q31" s="17">
        <f t="shared" si="5"/>
        <v>154</v>
      </c>
    </row>
    <row r="32" spans="1:17">
      <c r="A32" s="8" t="s">
        <v>74</v>
      </c>
      <c r="B32" s="15">
        <f>'[1]16'!B34</f>
        <v>120</v>
      </c>
      <c r="C32" s="16">
        <f>'[1]16'!C34</f>
        <v>0</v>
      </c>
      <c r="D32" s="16">
        <f>'[1]16'!D34</f>
        <v>195</v>
      </c>
      <c r="E32" s="16">
        <f>'[1]16'!E34</f>
        <v>0</v>
      </c>
      <c r="F32" s="15">
        <f t="shared" si="6"/>
        <v>315</v>
      </c>
      <c r="G32" s="15">
        <f>'[1]16'!H34</f>
        <v>120</v>
      </c>
      <c r="H32" s="16">
        <f>'[1]16'!I34</f>
        <v>0</v>
      </c>
      <c r="I32" s="16">
        <f>'[1]16'!J34</f>
        <v>34</v>
      </c>
      <c r="J32" s="16">
        <f>'[1]16'!K34</f>
        <v>0</v>
      </c>
      <c r="K32" s="15">
        <f t="shared" si="4"/>
        <v>154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34</v>
      </c>
      <c r="P32" s="16">
        <f t="shared" si="3"/>
        <v>0</v>
      </c>
      <c r="Q32" s="17">
        <f t="shared" si="5"/>
        <v>154</v>
      </c>
    </row>
    <row r="33" spans="1:17">
      <c r="A33" s="8" t="s">
        <v>75</v>
      </c>
      <c r="B33" s="15">
        <f>'[1]16'!B35</f>
        <v>120</v>
      </c>
      <c r="C33" s="16">
        <f>'[1]16'!C35</f>
        <v>0</v>
      </c>
      <c r="D33" s="16">
        <f>'[1]16'!D35</f>
        <v>195</v>
      </c>
      <c r="E33" s="16">
        <f>'[1]16'!E35</f>
        <v>0</v>
      </c>
      <c r="F33" s="15">
        <f t="shared" si="6"/>
        <v>315</v>
      </c>
      <c r="G33" s="15">
        <f>'[1]16'!H35</f>
        <v>120</v>
      </c>
      <c r="H33" s="16">
        <f>'[1]16'!I35</f>
        <v>0</v>
      </c>
      <c r="I33" s="16">
        <f>'[1]16'!J35</f>
        <v>34</v>
      </c>
      <c r="J33" s="16">
        <f>'[1]16'!K35</f>
        <v>0</v>
      </c>
      <c r="K33" s="15">
        <f t="shared" si="4"/>
        <v>154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34</v>
      </c>
      <c r="P33" s="16">
        <f t="shared" si="3"/>
        <v>0</v>
      </c>
      <c r="Q33" s="17">
        <f t="shared" si="5"/>
        <v>154</v>
      </c>
    </row>
    <row r="34" spans="1:17">
      <c r="A34" s="8" t="s">
        <v>76</v>
      </c>
      <c r="B34" s="15">
        <f>'[1]16'!B36</f>
        <v>120</v>
      </c>
      <c r="C34" s="16">
        <f>'[1]16'!C36</f>
        <v>0</v>
      </c>
      <c r="D34" s="16">
        <f>'[1]16'!D36</f>
        <v>195</v>
      </c>
      <c r="E34" s="16">
        <f>'[1]16'!E36</f>
        <v>0</v>
      </c>
      <c r="F34" s="15">
        <f t="shared" si="6"/>
        <v>315</v>
      </c>
      <c r="G34" s="15">
        <f>'[1]16'!H36</f>
        <v>120</v>
      </c>
      <c r="H34" s="16">
        <f>'[1]16'!I36</f>
        <v>0</v>
      </c>
      <c r="I34" s="16">
        <f>'[1]16'!J36</f>
        <v>34</v>
      </c>
      <c r="J34" s="16">
        <f>'[1]16'!K36</f>
        <v>0</v>
      </c>
      <c r="K34" s="15">
        <f t="shared" si="4"/>
        <v>154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34</v>
      </c>
      <c r="P34" s="16">
        <f t="shared" si="3"/>
        <v>0</v>
      </c>
      <c r="Q34" s="17">
        <f t="shared" si="5"/>
        <v>154</v>
      </c>
    </row>
    <row r="35" spans="1:17">
      <c r="A35" s="8" t="s">
        <v>77</v>
      </c>
      <c r="B35" s="15">
        <f>'[1]16'!B37</f>
        <v>120</v>
      </c>
      <c r="C35" s="16">
        <f>'[1]16'!C37</f>
        <v>0</v>
      </c>
      <c r="D35" s="16">
        <f>'[1]16'!D37</f>
        <v>195</v>
      </c>
      <c r="E35" s="16">
        <f>'[1]16'!E37</f>
        <v>0</v>
      </c>
      <c r="F35" s="15">
        <f t="shared" si="6"/>
        <v>315</v>
      </c>
      <c r="G35" s="15">
        <f>'[1]16'!H37</f>
        <v>120</v>
      </c>
      <c r="H35" s="16">
        <f>'[1]16'!I37</f>
        <v>0</v>
      </c>
      <c r="I35" s="16">
        <f>'[1]16'!J37</f>
        <v>34</v>
      </c>
      <c r="J35" s="16">
        <f>'[1]16'!K37</f>
        <v>0</v>
      </c>
      <c r="K35" s="15">
        <f t="shared" si="4"/>
        <v>154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34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154</v>
      </c>
    </row>
    <row r="36" spans="1:17">
      <c r="A36" s="8" t="s">
        <v>78</v>
      </c>
      <c r="B36" s="15">
        <f>'[1]16'!B38</f>
        <v>120</v>
      </c>
      <c r="C36" s="16">
        <f>'[1]16'!C38</f>
        <v>0</v>
      </c>
      <c r="D36" s="16">
        <f>'[1]16'!D38</f>
        <v>195</v>
      </c>
      <c r="E36" s="16">
        <f>'[1]16'!E38</f>
        <v>0</v>
      </c>
      <c r="F36" s="15">
        <f t="shared" si="6"/>
        <v>315</v>
      </c>
      <c r="G36" s="15">
        <f>'[1]16'!H38</f>
        <v>120</v>
      </c>
      <c r="H36" s="16">
        <f>'[1]16'!I38</f>
        <v>0</v>
      </c>
      <c r="I36" s="16">
        <f>'[1]16'!J38</f>
        <v>34</v>
      </c>
      <c r="J36" s="16">
        <f>'[1]16'!K38</f>
        <v>0</v>
      </c>
      <c r="K36" s="15">
        <f t="shared" si="4"/>
        <v>154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34</v>
      </c>
      <c r="P36" s="16">
        <f t="shared" si="10"/>
        <v>0</v>
      </c>
      <c r="Q36" s="17">
        <f t="shared" si="5"/>
        <v>154</v>
      </c>
    </row>
    <row r="37" spans="1:17">
      <c r="A37" s="8" t="s">
        <v>79</v>
      </c>
      <c r="B37" s="15">
        <f>'[1]16'!B39</f>
        <v>120</v>
      </c>
      <c r="C37" s="16">
        <f>'[1]16'!C39</f>
        <v>0</v>
      </c>
      <c r="D37" s="16">
        <f>'[1]16'!D39</f>
        <v>195</v>
      </c>
      <c r="E37" s="16">
        <f>'[1]16'!E39</f>
        <v>0</v>
      </c>
      <c r="F37" s="15">
        <f t="shared" si="6"/>
        <v>315</v>
      </c>
      <c r="G37" s="15">
        <f>'[1]16'!H39</f>
        <v>120</v>
      </c>
      <c r="H37" s="16">
        <f>'[1]16'!I39</f>
        <v>0</v>
      </c>
      <c r="I37" s="16">
        <f>'[1]16'!J39</f>
        <v>34</v>
      </c>
      <c r="J37" s="16">
        <f>'[1]16'!K39</f>
        <v>0</v>
      </c>
      <c r="K37" s="15">
        <f t="shared" si="4"/>
        <v>154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34</v>
      </c>
      <c r="P37" s="16">
        <f t="shared" si="10"/>
        <v>0</v>
      </c>
      <c r="Q37" s="17">
        <f t="shared" si="5"/>
        <v>154</v>
      </c>
    </row>
    <row r="38" spans="1:17">
      <c r="A38" s="8" t="s">
        <v>80</v>
      </c>
      <c r="B38" s="15">
        <f>'[1]16'!B40</f>
        <v>120</v>
      </c>
      <c r="C38" s="16">
        <f>'[1]16'!C40</f>
        <v>0</v>
      </c>
      <c r="D38" s="16">
        <f>'[1]16'!D40</f>
        <v>195</v>
      </c>
      <c r="E38" s="16">
        <f>'[1]16'!E40</f>
        <v>0</v>
      </c>
      <c r="F38" s="15">
        <f t="shared" si="6"/>
        <v>315</v>
      </c>
      <c r="G38" s="15">
        <f>'[1]16'!H40</f>
        <v>120</v>
      </c>
      <c r="H38" s="16">
        <f>'[1]16'!I40</f>
        <v>0</v>
      </c>
      <c r="I38" s="16">
        <f>'[1]16'!J40</f>
        <v>34</v>
      </c>
      <c r="J38" s="16">
        <f>'[1]16'!K40</f>
        <v>0</v>
      </c>
      <c r="K38" s="15">
        <f t="shared" si="4"/>
        <v>154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34</v>
      </c>
      <c r="P38" s="16">
        <f t="shared" si="10"/>
        <v>0</v>
      </c>
      <c r="Q38" s="17">
        <f t="shared" si="5"/>
        <v>154</v>
      </c>
    </row>
    <row r="39" spans="1:17">
      <c r="A39" s="8" t="s">
        <v>81</v>
      </c>
      <c r="B39" s="15">
        <f>'[1]16'!B41</f>
        <v>120</v>
      </c>
      <c r="C39" s="16">
        <f>'[1]16'!C41</f>
        <v>0</v>
      </c>
      <c r="D39" s="16">
        <f>'[1]16'!D41</f>
        <v>195</v>
      </c>
      <c r="E39" s="16">
        <f>'[1]16'!E41</f>
        <v>0</v>
      </c>
      <c r="F39" s="15">
        <f t="shared" si="6"/>
        <v>315</v>
      </c>
      <c r="G39" s="15">
        <f>'[1]16'!H41</f>
        <v>120</v>
      </c>
      <c r="H39" s="16">
        <f>'[1]16'!I41</f>
        <v>0</v>
      </c>
      <c r="I39" s="16">
        <f>'[1]16'!J41</f>
        <v>34</v>
      </c>
      <c r="J39" s="16">
        <f>'[1]16'!K41</f>
        <v>0</v>
      </c>
      <c r="K39" s="15">
        <f t="shared" si="4"/>
        <v>154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34</v>
      </c>
      <c r="P39" s="16">
        <f t="shared" si="10"/>
        <v>0</v>
      </c>
      <c r="Q39" s="17">
        <f t="shared" si="5"/>
        <v>154</v>
      </c>
    </row>
    <row r="40" spans="1:17">
      <c r="A40" s="8" t="s">
        <v>82</v>
      </c>
      <c r="B40" s="15">
        <f>'[1]16'!B42</f>
        <v>120</v>
      </c>
      <c r="C40" s="16">
        <f>'[1]16'!C42</f>
        <v>0</v>
      </c>
      <c r="D40" s="16">
        <f>'[1]16'!D42</f>
        <v>195</v>
      </c>
      <c r="E40" s="16">
        <f>'[1]16'!E42</f>
        <v>0</v>
      </c>
      <c r="F40" s="15">
        <f t="shared" si="6"/>
        <v>315</v>
      </c>
      <c r="G40" s="15">
        <f>'[1]16'!H42</f>
        <v>120</v>
      </c>
      <c r="H40" s="16">
        <f>'[1]16'!I42</f>
        <v>0</v>
      </c>
      <c r="I40" s="16">
        <f>'[1]16'!J42</f>
        <v>34</v>
      </c>
      <c r="J40" s="16">
        <f>'[1]16'!K42</f>
        <v>0</v>
      </c>
      <c r="K40" s="15">
        <f t="shared" si="4"/>
        <v>154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34</v>
      </c>
      <c r="P40" s="16">
        <f t="shared" si="10"/>
        <v>0</v>
      </c>
      <c r="Q40" s="17">
        <f t="shared" si="5"/>
        <v>154</v>
      </c>
    </row>
    <row r="41" spans="1:17">
      <c r="A41" s="8" t="s">
        <v>83</v>
      </c>
      <c r="B41" s="15">
        <f>'[1]16'!B43</f>
        <v>120</v>
      </c>
      <c r="C41" s="16">
        <f>'[1]16'!C43</f>
        <v>0</v>
      </c>
      <c r="D41" s="16">
        <f>'[1]16'!D43</f>
        <v>195</v>
      </c>
      <c r="E41" s="16">
        <f>'[1]16'!E43</f>
        <v>0</v>
      </c>
      <c r="F41" s="15">
        <f t="shared" si="6"/>
        <v>315</v>
      </c>
      <c r="G41" s="15">
        <f>'[1]16'!H43</f>
        <v>120</v>
      </c>
      <c r="H41" s="16">
        <f>'[1]16'!I43</f>
        <v>0</v>
      </c>
      <c r="I41" s="16">
        <f>'[1]16'!J43</f>
        <v>34</v>
      </c>
      <c r="J41" s="16">
        <f>'[1]16'!K43</f>
        <v>0</v>
      </c>
      <c r="K41" s="15">
        <f t="shared" si="4"/>
        <v>154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34</v>
      </c>
      <c r="P41" s="16">
        <f t="shared" si="10"/>
        <v>0</v>
      </c>
      <c r="Q41" s="17">
        <f t="shared" si="5"/>
        <v>154</v>
      </c>
    </row>
    <row r="42" spans="1:17">
      <c r="A42" s="8" t="s">
        <v>84</v>
      </c>
      <c r="B42" s="15">
        <f>'[1]16'!B44</f>
        <v>120</v>
      </c>
      <c r="C42" s="16">
        <f>'[1]16'!C44</f>
        <v>0</v>
      </c>
      <c r="D42" s="16">
        <f>'[1]16'!D44</f>
        <v>195</v>
      </c>
      <c r="E42" s="16">
        <f>'[1]16'!E44</f>
        <v>0</v>
      </c>
      <c r="F42" s="15">
        <f t="shared" si="6"/>
        <v>315</v>
      </c>
      <c r="G42" s="15">
        <f>'[1]16'!H44</f>
        <v>120</v>
      </c>
      <c r="H42" s="16">
        <f>'[1]16'!I44</f>
        <v>0</v>
      </c>
      <c r="I42" s="16">
        <f>'[1]16'!J44</f>
        <v>34</v>
      </c>
      <c r="J42" s="16">
        <f>'[1]16'!K44</f>
        <v>0</v>
      </c>
      <c r="K42" s="15">
        <f t="shared" si="4"/>
        <v>154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34</v>
      </c>
      <c r="P42" s="16">
        <f t="shared" si="10"/>
        <v>0</v>
      </c>
      <c r="Q42" s="17">
        <f t="shared" si="5"/>
        <v>154</v>
      </c>
    </row>
    <row r="43" spans="1:17">
      <c r="A43" s="8" t="s">
        <v>85</v>
      </c>
      <c r="B43" s="15">
        <f>'[1]16'!B45</f>
        <v>120</v>
      </c>
      <c r="C43" s="16">
        <f>'[1]16'!C45</f>
        <v>0</v>
      </c>
      <c r="D43" s="16">
        <f>'[1]16'!D45</f>
        <v>189</v>
      </c>
      <c r="E43" s="16">
        <f>'[1]16'!E45</f>
        <v>0</v>
      </c>
      <c r="F43" s="15">
        <f t="shared" si="6"/>
        <v>309</v>
      </c>
      <c r="G43" s="15">
        <f>'[1]16'!H45</f>
        <v>120</v>
      </c>
      <c r="H43" s="16">
        <f>'[1]16'!I45</f>
        <v>0</v>
      </c>
      <c r="I43" s="16">
        <f>'[1]16'!J45</f>
        <v>34</v>
      </c>
      <c r="J43" s="16">
        <f>'[1]16'!K45</f>
        <v>0</v>
      </c>
      <c r="K43" s="15">
        <f t="shared" si="4"/>
        <v>154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34</v>
      </c>
      <c r="P43" s="16">
        <f t="shared" si="10"/>
        <v>0</v>
      </c>
      <c r="Q43" s="17">
        <f t="shared" si="5"/>
        <v>154</v>
      </c>
    </row>
    <row r="44" spans="1:17">
      <c r="A44" s="8" t="s">
        <v>86</v>
      </c>
      <c r="B44" s="15">
        <f>'[1]16'!B46</f>
        <v>120</v>
      </c>
      <c r="C44" s="16">
        <f>'[1]16'!C46</f>
        <v>0</v>
      </c>
      <c r="D44" s="16">
        <f>'[1]16'!D46</f>
        <v>189</v>
      </c>
      <c r="E44" s="16">
        <f>'[1]16'!E46</f>
        <v>0</v>
      </c>
      <c r="F44" s="15">
        <f t="shared" si="6"/>
        <v>309</v>
      </c>
      <c r="G44" s="15">
        <f>'[1]16'!H46</f>
        <v>120</v>
      </c>
      <c r="H44" s="16">
        <f>'[1]16'!I46</f>
        <v>0</v>
      </c>
      <c r="I44" s="16">
        <f>'[1]16'!J46</f>
        <v>31</v>
      </c>
      <c r="J44" s="16">
        <f>'[1]16'!K46</f>
        <v>0</v>
      </c>
      <c r="K44" s="15">
        <f t="shared" si="4"/>
        <v>151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31</v>
      </c>
      <c r="P44" s="16">
        <f t="shared" si="10"/>
        <v>0</v>
      </c>
      <c r="Q44" s="17">
        <f t="shared" si="5"/>
        <v>151</v>
      </c>
    </row>
    <row r="45" spans="1:17">
      <c r="A45" s="8" t="s">
        <v>87</v>
      </c>
      <c r="B45" s="15">
        <f>'[1]16'!B47</f>
        <v>120</v>
      </c>
      <c r="C45" s="16">
        <f>'[1]16'!C47</f>
        <v>0</v>
      </c>
      <c r="D45" s="16">
        <f>'[1]16'!D47</f>
        <v>189</v>
      </c>
      <c r="E45" s="16">
        <f>'[1]16'!E47</f>
        <v>0</v>
      </c>
      <c r="F45" s="15">
        <f t="shared" si="6"/>
        <v>309</v>
      </c>
      <c r="G45" s="15">
        <f>'[1]16'!H47</f>
        <v>120</v>
      </c>
      <c r="H45" s="16">
        <f>'[1]16'!I47</f>
        <v>0</v>
      </c>
      <c r="I45" s="16">
        <f>'[1]16'!J47</f>
        <v>31</v>
      </c>
      <c r="J45" s="16">
        <f>'[1]16'!K47</f>
        <v>0</v>
      </c>
      <c r="K45" s="15">
        <f t="shared" si="4"/>
        <v>151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31</v>
      </c>
      <c r="P45" s="16">
        <f t="shared" si="10"/>
        <v>0</v>
      </c>
      <c r="Q45" s="17">
        <f t="shared" si="5"/>
        <v>151</v>
      </c>
    </row>
    <row r="46" spans="1:17">
      <c r="A46" s="8" t="s">
        <v>88</v>
      </c>
      <c r="B46" s="15">
        <f>'[1]16'!B48</f>
        <v>120</v>
      </c>
      <c r="C46" s="16">
        <f>'[1]16'!C48</f>
        <v>0</v>
      </c>
      <c r="D46" s="16">
        <f>'[1]16'!D48</f>
        <v>189</v>
      </c>
      <c r="E46" s="16">
        <f>'[1]16'!E48</f>
        <v>0</v>
      </c>
      <c r="F46" s="15">
        <f t="shared" si="6"/>
        <v>309</v>
      </c>
      <c r="G46" s="15">
        <f>'[1]16'!H48</f>
        <v>120</v>
      </c>
      <c r="H46" s="16">
        <f>'[1]16'!I48</f>
        <v>0</v>
      </c>
      <c r="I46" s="16">
        <f>'[1]16'!J48</f>
        <v>31</v>
      </c>
      <c r="J46" s="16">
        <f>'[1]16'!K48</f>
        <v>0</v>
      </c>
      <c r="K46" s="15">
        <f t="shared" si="4"/>
        <v>151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31</v>
      </c>
      <c r="P46" s="16">
        <f t="shared" si="10"/>
        <v>0</v>
      </c>
      <c r="Q46" s="17">
        <f t="shared" si="5"/>
        <v>151</v>
      </c>
    </row>
    <row r="47" spans="1:17">
      <c r="A47" s="8" t="s">
        <v>89</v>
      </c>
      <c r="B47" s="15">
        <f>'[1]16'!B49</f>
        <v>120</v>
      </c>
      <c r="C47" s="16">
        <f>'[1]16'!C49</f>
        <v>0</v>
      </c>
      <c r="D47" s="16">
        <f>'[1]16'!D49</f>
        <v>189</v>
      </c>
      <c r="E47" s="16">
        <f>'[1]16'!E49</f>
        <v>0</v>
      </c>
      <c r="F47" s="15">
        <f t="shared" si="6"/>
        <v>309</v>
      </c>
      <c r="G47" s="15">
        <f>'[1]16'!H49</f>
        <v>120</v>
      </c>
      <c r="H47" s="16">
        <f>'[1]16'!I49</f>
        <v>0</v>
      </c>
      <c r="I47" s="16">
        <f>'[1]16'!J49</f>
        <v>30</v>
      </c>
      <c r="J47" s="16">
        <f>'[1]16'!K49</f>
        <v>0</v>
      </c>
      <c r="K47" s="15">
        <f t="shared" si="4"/>
        <v>150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30</v>
      </c>
      <c r="P47" s="16">
        <f t="shared" si="10"/>
        <v>0</v>
      </c>
      <c r="Q47" s="17">
        <f t="shared" si="5"/>
        <v>150</v>
      </c>
    </row>
    <row r="48" spans="1:17">
      <c r="A48" s="8" t="s">
        <v>90</v>
      </c>
      <c r="B48" s="15">
        <f>'[1]16'!B50</f>
        <v>120</v>
      </c>
      <c r="C48" s="16">
        <f>'[1]16'!C50</f>
        <v>0</v>
      </c>
      <c r="D48" s="16">
        <f>'[1]16'!D50</f>
        <v>189</v>
      </c>
      <c r="E48" s="16">
        <f>'[1]16'!E50</f>
        <v>0</v>
      </c>
      <c r="F48" s="15">
        <f t="shared" si="6"/>
        <v>309</v>
      </c>
      <c r="G48" s="15">
        <f>'[1]16'!H50</f>
        <v>120</v>
      </c>
      <c r="H48" s="16">
        <f>'[1]16'!I50</f>
        <v>0</v>
      </c>
      <c r="I48" s="16">
        <f>'[1]16'!J50</f>
        <v>30</v>
      </c>
      <c r="J48" s="16">
        <f>'[1]16'!K50</f>
        <v>0</v>
      </c>
      <c r="K48" s="15">
        <f t="shared" si="4"/>
        <v>150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30</v>
      </c>
      <c r="P48" s="16">
        <f t="shared" si="10"/>
        <v>0</v>
      </c>
      <c r="Q48" s="17">
        <f t="shared" si="5"/>
        <v>150</v>
      </c>
    </row>
    <row r="49" spans="1:17">
      <c r="A49" s="8" t="s">
        <v>91</v>
      </c>
      <c r="B49" s="15">
        <f>'[1]16'!B51</f>
        <v>120</v>
      </c>
      <c r="C49" s="16">
        <f>'[1]16'!C51</f>
        <v>0</v>
      </c>
      <c r="D49" s="16">
        <f>'[1]16'!D51</f>
        <v>189</v>
      </c>
      <c r="E49" s="16">
        <f>'[1]16'!E51</f>
        <v>0</v>
      </c>
      <c r="F49" s="15">
        <f t="shared" si="6"/>
        <v>309</v>
      </c>
      <c r="G49" s="15">
        <f>'[1]16'!H51</f>
        <v>120</v>
      </c>
      <c r="H49" s="16">
        <f>'[1]16'!I51</f>
        <v>0</v>
      </c>
      <c r="I49" s="16">
        <f>'[1]16'!J51</f>
        <v>30</v>
      </c>
      <c r="J49" s="16">
        <f>'[1]16'!K51</f>
        <v>0</v>
      </c>
      <c r="K49" s="15">
        <f t="shared" si="4"/>
        <v>150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30</v>
      </c>
      <c r="P49" s="16">
        <f t="shared" si="10"/>
        <v>0</v>
      </c>
      <c r="Q49" s="17">
        <f t="shared" si="5"/>
        <v>150</v>
      </c>
    </row>
    <row r="50" spans="1:17">
      <c r="A50" s="8" t="s">
        <v>92</v>
      </c>
      <c r="B50" s="15">
        <f>'[1]16'!B52</f>
        <v>120</v>
      </c>
      <c r="C50" s="16">
        <f>'[1]16'!C52</f>
        <v>0</v>
      </c>
      <c r="D50" s="16">
        <f>'[1]16'!D52</f>
        <v>189</v>
      </c>
      <c r="E50" s="16">
        <f>'[1]16'!E52</f>
        <v>0</v>
      </c>
      <c r="F50" s="15">
        <f t="shared" si="6"/>
        <v>309</v>
      </c>
      <c r="G50" s="15">
        <f>'[1]16'!H52</f>
        <v>120</v>
      </c>
      <c r="H50" s="16">
        <f>'[1]16'!I52</f>
        <v>0</v>
      </c>
      <c r="I50" s="16">
        <f>'[1]16'!J52</f>
        <v>30</v>
      </c>
      <c r="J50" s="16">
        <f>'[1]16'!K52</f>
        <v>0</v>
      </c>
      <c r="K50" s="15">
        <f t="shared" si="4"/>
        <v>150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30</v>
      </c>
      <c r="P50" s="16">
        <f t="shared" si="10"/>
        <v>0</v>
      </c>
      <c r="Q50" s="17">
        <f t="shared" si="5"/>
        <v>150</v>
      </c>
    </row>
    <row r="51" spans="1:17">
      <c r="A51" s="8" t="s">
        <v>93</v>
      </c>
      <c r="B51" s="15">
        <f>'[1]16'!B53</f>
        <v>120</v>
      </c>
      <c r="C51" s="16">
        <f>'[1]16'!C53</f>
        <v>0</v>
      </c>
      <c r="D51" s="16">
        <f>'[1]16'!D53</f>
        <v>189</v>
      </c>
      <c r="E51" s="16">
        <f>'[1]16'!E53</f>
        <v>0</v>
      </c>
      <c r="F51" s="15">
        <f t="shared" si="6"/>
        <v>309</v>
      </c>
      <c r="G51" s="15">
        <f>'[1]16'!H53</f>
        <v>120</v>
      </c>
      <c r="H51" s="16">
        <f>'[1]16'!I53</f>
        <v>0</v>
      </c>
      <c r="I51" s="16">
        <f>'[1]16'!J53</f>
        <v>29</v>
      </c>
      <c r="J51" s="16">
        <f>'[1]16'!K53</f>
        <v>0</v>
      </c>
      <c r="K51" s="15">
        <f t="shared" si="4"/>
        <v>149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29</v>
      </c>
      <c r="P51" s="16">
        <f t="shared" si="10"/>
        <v>0</v>
      </c>
      <c r="Q51" s="17">
        <f t="shared" si="5"/>
        <v>149</v>
      </c>
    </row>
    <row r="52" spans="1:17">
      <c r="A52" s="8" t="s">
        <v>94</v>
      </c>
      <c r="B52" s="15">
        <f>'[1]16'!B54</f>
        <v>120</v>
      </c>
      <c r="C52" s="16">
        <f>'[1]16'!C54</f>
        <v>0</v>
      </c>
      <c r="D52" s="16">
        <f>'[1]16'!D54</f>
        <v>189</v>
      </c>
      <c r="E52" s="16">
        <f>'[1]16'!E54</f>
        <v>0</v>
      </c>
      <c r="F52" s="15">
        <f t="shared" si="6"/>
        <v>309</v>
      </c>
      <c r="G52" s="15">
        <f>'[1]16'!H54</f>
        <v>120</v>
      </c>
      <c r="H52" s="16">
        <f>'[1]16'!I54</f>
        <v>0</v>
      </c>
      <c r="I52" s="16">
        <f>'[1]16'!J54</f>
        <v>29</v>
      </c>
      <c r="J52" s="16">
        <f>'[1]16'!K54</f>
        <v>0</v>
      </c>
      <c r="K52" s="15">
        <f t="shared" si="4"/>
        <v>149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29</v>
      </c>
      <c r="P52" s="16">
        <f t="shared" si="10"/>
        <v>0</v>
      </c>
      <c r="Q52" s="17">
        <f t="shared" si="5"/>
        <v>149</v>
      </c>
    </row>
    <row r="53" spans="1:17">
      <c r="A53" s="8" t="s">
        <v>95</v>
      </c>
      <c r="B53" s="15">
        <f>'[1]16'!B55</f>
        <v>120</v>
      </c>
      <c r="C53" s="16">
        <f>'[1]16'!C55</f>
        <v>0</v>
      </c>
      <c r="D53" s="16">
        <f>'[1]16'!D55</f>
        <v>189</v>
      </c>
      <c r="E53" s="16">
        <f>'[1]16'!E55</f>
        <v>0</v>
      </c>
      <c r="F53" s="15">
        <f t="shared" si="6"/>
        <v>309</v>
      </c>
      <c r="G53" s="15">
        <f>'[1]16'!H55</f>
        <v>120</v>
      </c>
      <c r="H53" s="16">
        <f>'[1]16'!I55</f>
        <v>0</v>
      </c>
      <c r="I53" s="16">
        <f>'[1]16'!J55</f>
        <v>29</v>
      </c>
      <c r="J53" s="16">
        <f>'[1]16'!K55</f>
        <v>0</v>
      </c>
      <c r="K53" s="15">
        <f t="shared" si="4"/>
        <v>149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29</v>
      </c>
      <c r="P53" s="16">
        <f t="shared" si="10"/>
        <v>0</v>
      </c>
      <c r="Q53" s="17">
        <f t="shared" si="5"/>
        <v>149</v>
      </c>
    </row>
    <row r="54" spans="1:17">
      <c r="A54" s="8" t="s">
        <v>96</v>
      </c>
      <c r="B54" s="15">
        <f>'[1]16'!B56</f>
        <v>120</v>
      </c>
      <c r="C54" s="16">
        <f>'[1]16'!C56</f>
        <v>0</v>
      </c>
      <c r="D54" s="16">
        <f>'[1]16'!D56</f>
        <v>189</v>
      </c>
      <c r="E54" s="16">
        <f>'[1]16'!E56</f>
        <v>0</v>
      </c>
      <c r="F54" s="15">
        <f t="shared" si="6"/>
        <v>309</v>
      </c>
      <c r="G54" s="15">
        <f>'[1]16'!H56</f>
        <v>120</v>
      </c>
      <c r="H54" s="16">
        <f>'[1]16'!I56</f>
        <v>0</v>
      </c>
      <c r="I54" s="16">
        <f>'[1]16'!J56</f>
        <v>29</v>
      </c>
      <c r="J54" s="16">
        <f>'[1]16'!K56</f>
        <v>0</v>
      </c>
      <c r="K54" s="15">
        <f t="shared" si="4"/>
        <v>149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29</v>
      </c>
      <c r="P54" s="16">
        <f t="shared" si="10"/>
        <v>0</v>
      </c>
      <c r="Q54" s="17">
        <f t="shared" si="5"/>
        <v>149</v>
      </c>
    </row>
    <row r="55" spans="1:17">
      <c r="A55" s="8" t="s">
        <v>97</v>
      </c>
      <c r="B55" s="15">
        <f>'[1]16'!B57</f>
        <v>120</v>
      </c>
      <c r="C55" s="16">
        <f>'[1]16'!C57</f>
        <v>0</v>
      </c>
      <c r="D55" s="16">
        <f>'[1]16'!D57</f>
        <v>189</v>
      </c>
      <c r="E55" s="16">
        <f>'[1]16'!E57</f>
        <v>0</v>
      </c>
      <c r="F55" s="15">
        <f t="shared" si="6"/>
        <v>309</v>
      </c>
      <c r="G55" s="15">
        <f>'[1]16'!H57</f>
        <v>120</v>
      </c>
      <c r="H55" s="16">
        <f>'[1]16'!I57</f>
        <v>0</v>
      </c>
      <c r="I55" s="16">
        <f>'[1]16'!J57</f>
        <v>29</v>
      </c>
      <c r="J55" s="16">
        <f>'[1]16'!K57</f>
        <v>0</v>
      </c>
      <c r="K55" s="15">
        <f t="shared" si="4"/>
        <v>149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29</v>
      </c>
      <c r="P55" s="16">
        <f t="shared" si="10"/>
        <v>0</v>
      </c>
      <c r="Q55" s="17">
        <f t="shared" si="5"/>
        <v>149</v>
      </c>
    </row>
    <row r="56" spans="1:17">
      <c r="A56" s="8" t="s">
        <v>98</v>
      </c>
      <c r="B56" s="15">
        <f>'[1]16'!B58</f>
        <v>120</v>
      </c>
      <c r="C56" s="16">
        <f>'[1]16'!C58</f>
        <v>0</v>
      </c>
      <c r="D56" s="16">
        <f>'[1]16'!D58</f>
        <v>189</v>
      </c>
      <c r="E56" s="16">
        <f>'[1]16'!E58</f>
        <v>0</v>
      </c>
      <c r="F56" s="15">
        <f t="shared" si="6"/>
        <v>309</v>
      </c>
      <c r="G56" s="15">
        <f>'[1]16'!H58</f>
        <v>120</v>
      </c>
      <c r="H56" s="16">
        <f>'[1]16'!I58</f>
        <v>0</v>
      </c>
      <c r="I56" s="16">
        <f>'[1]16'!J58</f>
        <v>29</v>
      </c>
      <c r="J56" s="16">
        <f>'[1]16'!K58</f>
        <v>0</v>
      </c>
      <c r="K56" s="15">
        <f t="shared" si="4"/>
        <v>149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29</v>
      </c>
      <c r="P56" s="16">
        <f t="shared" si="10"/>
        <v>0</v>
      </c>
      <c r="Q56" s="17">
        <f t="shared" si="5"/>
        <v>149</v>
      </c>
    </row>
    <row r="57" spans="1:17">
      <c r="A57" s="8" t="s">
        <v>99</v>
      </c>
      <c r="B57" s="15">
        <f>'[1]16'!B59</f>
        <v>120</v>
      </c>
      <c r="C57" s="16">
        <f>'[1]16'!C59</f>
        <v>0</v>
      </c>
      <c r="D57" s="16">
        <f>'[1]16'!D59</f>
        <v>189</v>
      </c>
      <c r="E57" s="16">
        <f>'[1]16'!E59</f>
        <v>0</v>
      </c>
      <c r="F57" s="15">
        <f t="shared" si="6"/>
        <v>309</v>
      </c>
      <c r="G57" s="15">
        <f>'[1]16'!H59</f>
        <v>120</v>
      </c>
      <c r="H57" s="16">
        <f>'[1]16'!I59</f>
        <v>0</v>
      </c>
      <c r="I57" s="16">
        <f>'[1]16'!J59</f>
        <v>29</v>
      </c>
      <c r="J57" s="16">
        <f>'[1]16'!K59</f>
        <v>0</v>
      </c>
      <c r="K57" s="15">
        <f t="shared" si="4"/>
        <v>149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29</v>
      </c>
      <c r="P57" s="16">
        <f t="shared" si="10"/>
        <v>0</v>
      </c>
      <c r="Q57" s="17">
        <f t="shared" si="5"/>
        <v>149</v>
      </c>
    </row>
    <row r="58" spans="1:17">
      <c r="A58" s="8" t="s">
        <v>100</v>
      </c>
      <c r="B58" s="15">
        <f>'[1]16'!B60</f>
        <v>120</v>
      </c>
      <c r="C58" s="16">
        <f>'[1]16'!C60</f>
        <v>0</v>
      </c>
      <c r="D58" s="16">
        <f>'[1]16'!D60</f>
        <v>189</v>
      </c>
      <c r="E58" s="16">
        <f>'[1]16'!E60</f>
        <v>0</v>
      </c>
      <c r="F58" s="15">
        <f t="shared" si="6"/>
        <v>309</v>
      </c>
      <c r="G58" s="15">
        <f>'[1]16'!H60</f>
        <v>120</v>
      </c>
      <c r="H58" s="16">
        <f>'[1]16'!I60</f>
        <v>0</v>
      </c>
      <c r="I58" s="16">
        <f>'[1]16'!J60</f>
        <v>29</v>
      </c>
      <c r="J58" s="16">
        <f>'[1]16'!K60</f>
        <v>0</v>
      </c>
      <c r="K58" s="15">
        <f t="shared" si="4"/>
        <v>149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29</v>
      </c>
      <c r="P58" s="16">
        <f t="shared" si="10"/>
        <v>0</v>
      </c>
      <c r="Q58" s="17">
        <f t="shared" si="5"/>
        <v>149</v>
      </c>
    </row>
    <row r="59" spans="1:17">
      <c r="A59" s="8" t="s">
        <v>101</v>
      </c>
      <c r="B59" s="15">
        <f>'[1]16'!B61</f>
        <v>120</v>
      </c>
      <c r="C59" s="16">
        <f>'[1]16'!C61</f>
        <v>0</v>
      </c>
      <c r="D59" s="16">
        <f>'[1]16'!D61</f>
        <v>189</v>
      </c>
      <c r="E59" s="16">
        <f>'[1]16'!E61</f>
        <v>0</v>
      </c>
      <c r="F59" s="15">
        <f t="shared" si="6"/>
        <v>309</v>
      </c>
      <c r="G59" s="15">
        <f>'[1]16'!H61</f>
        <v>120</v>
      </c>
      <c r="H59" s="16">
        <f>'[1]16'!I61</f>
        <v>0</v>
      </c>
      <c r="I59" s="16">
        <f>'[1]16'!J61</f>
        <v>29</v>
      </c>
      <c r="J59" s="16">
        <f>'[1]16'!K61</f>
        <v>0</v>
      </c>
      <c r="K59" s="15">
        <f t="shared" si="4"/>
        <v>149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29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'[1]16'!B62</f>
        <v>120</v>
      </c>
      <c r="C60" s="16">
        <f>'[1]16'!C62</f>
        <v>0</v>
      </c>
      <c r="D60" s="16">
        <f>'[1]16'!D62</f>
        <v>189</v>
      </c>
      <c r="E60" s="16">
        <f>'[1]16'!E62</f>
        <v>0</v>
      </c>
      <c r="F60" s="15">
        <f t="shared" si="6"/>
        <v>309</v>
      </c>
      <c r="G60" s="15">
        <f>'[1]16'!H62</f>
        <v>120</v>
      </c>
      <c r="H60" s="16">
        <f>'[1]16'!I62</f>
        <v>0</v>
      </c>
      <c r="I60" s="16">
        <f>'[1]16'!J62</f>
        <v>29</v>
      </c>
      <c r="J60" s="16">
        <f>'[1]16'!K62</f>
        <v>0</v>
      </c>
      <c r="K60" s="15">
        <f t="shared" si="4"/>
        <v>149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29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'[1]16'!B63</f>
        <v>120</v>
      </c>
      <c r="C61" s="16">
        <f>'[1]16'!C63</f>
        <v>0</v>
      </c>
      <c r="D61" s="16">
        <f>'[1]16'!D63</f>
        <v>189</v>
      </c>
      <c r="E61" s="16">
        <f>'[1]16'!E63</f>
        <v>0</v>
      </c>
      <c r="F61" s="15">
        <f t="shared" si="6"/>
        <v>309</v>
      </c>
      <c r="G61" s="15">
        <f>'[1]16'!H63</f>
        <v>120</v>
      </c>
      <c r="H61" s="16">
        <f>'[1]16'!I63</f>
        <v>0</v>
      </c>
      <c r="I61" s="16">
        <f>'[1]16'!J63</f>
        <v>31</v>
      </c>
      <c r="J61" s="16">
        <f>'[1]16'!K63</f>
        <v>0</v>
      </c>
      <c r="K61" s="15">
        <f t="shared" si="4"/>
        <v>151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31</v>
      </c>
      <c r="P61" s="16">
        <f t="shared" si="10"/>
        <v>0</v>
      </c>
      <c r="Q61" s="17">
        <f t="shared" si="5"/>
        <v>151</v>
      </c>
    </row>
    <row r="62" spans="1:17">
      <c r="A62" s="8" t="s">
        <v>104</v>
      </c>
      <c r="B62" s="15">
        <f>'[1]16'!B64</f>
        <v>120</v>
      </c>
      <c r="C62" s="16">
        <f>'[1]16'!C64</f>
        <v>0</v>
      </c>
      <c r="D62" s="16">
        <f>'[1]16'!D64</f>
        <v>189</v>
      </c>
      <c r="E62" s="16">
        <f>'[1]16'!E64</f>
        <v>0</v>
      </c>
      <c r="F62" s="15">
        <f t="shared" si="6"/>
        <v>309</v>
      </c>
      <c r="G62" s="15">
        <f>'[1]16'!H64</f>
        <v>120</v>
      </c>
      <c r="H62" s="16">
        <f>'[1]16'!I64</f>
        <v>0</v>
      </c>
      <c r="I62" s="16">
        <f>'[1]16'!J64</f>
        <v>31</v>
      </c>
      <c r="J62" s="16">
        <f>'[1]16'!K64</f>
        <v>0</v>
      </c>
      <c r="K62" s="15">
        <f t="shared" si="4"/>
        <v>151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31</v>
      </c>
      <c r="P62" s="16">
        <f t="shared" si="10"/>
        <v>0</v>
      </c>
      <c r="Q62" s="17">
        <f t="shared" si="5"/>
        <v>151</v>
      </c>
    </row>
    <row r="63" spans="1:17">
      <c r="A63" s="8" t="s">
        <v>105</v>
      </c>
      <c r="B63" s="15">
        <f>'[1]16'!B65</f>
        <v>120</v>
      </c>
      <c r="C63" s="16">
        <f>'[1]16'!C65</f>
        <v>0</v>
      </c>
      <c r="D63" s="16">
        <f>'[1]16'!D65</f>
        <v>189</v>
      </c>
      <c r="E63" s="16">
        <f>'[1]16'!E65</f>
        <v>0</v>
      </c>
      <c r="F63" s="15">
        <f t="shared" si="6"/>
        <v>309</v>
      </c>
      <c r="G63" s="15">
        <f>'[1]16'!H65</f>
        <v>120</v>
      </c>
      <c r="H63" s="16">
        <f>'[1]16'!I65</f>
        <v>0</v>
      </c>
      <c r="I63" s="16">
        <f>'[1]16'!J65</f>
        <v>31</v>
      </c>
      <c r="J63" s="16">
        <f>'[1]16'!K65</f>
        <v>0</v>
      </c>
      <c r="K63" s="15">
        <f t="shared" si="4"/>
        <v>151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31</v>
      </c>
      <c r="P63" s="16">
        <f t="shared" si="10"/>
        <v>0</v>
      </c>
      <c r="Q63" s="17">
        <f t="shared" si="5"/>
        <v>151</v>
      </c>
    </row>
    <row r="64" spans="1:17">
      <c r="A64" s="8" t="s">
        <v>106</v>
      </c>
      <c r="B64" s="15">
        <f>'[1]16'!B66</f>
        <v>120</v>
      </c>
      <c r="C64" s="16">
        <f>'[1]16'!C66</f>
        <v>0</v>
      </c>
      <c r="D64" s="16">
        <f>'[1]16'!D66</f>
        <v>189</v>
      </c>
      <c r="E64" s="16">
        <f>'[1]16'!E66</f>
        <v>0</v>
      </c>
      <c r="F64" s="15">
        <f t="shared" si="6"/>
        <v>309</v>
      </c>
      <c r="G64" s="15">
        <f>'[1]16'!H66</f>
        <v>120</v>
      </c>
      <c r="H64" s="16">
        <f>'[1]16'!I66</f>
        <v>0</v>
      </c>
      <c r="I64" s="16">
        <f>'[1]16'!J66</f>
        <v>31</v>
      </c>
      <c r="J64" s="16">
        <f>'[1]16'!K66</f>
        <v>0</v>
      </c>
      <c r="K64" s="15">
        <f t="shared" si="4"/>
        <v>151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31</v>
      </c>
      <c r="P64" s="16">
        <f t="shared" si="10"/>
        <v>0</v>
      </c>
      <c r="Q64" s="17">
        <f t="shared" si="5"/>
        <v>151</v>
      </c>
    </row>
    <row r="65" spans="1:19">
      <c r="A65" s="8" t="s">
        <v>107</v>
      </c>
      <c r="B65" s="15">
        <f>'[1]16'!B67</f>
        <v>120</v>
      </c>
      <c r="C65" s="16">
        <f>'[1]16'!C67</f>
        <v>0</v>
      </c>
      <c r="D65" s="16">
        <f>'[1]16'!D67</f>
        <v>189</v>
      </c>
      <c r="E65" s="16">
        <f>'[1]16'!E67</f>
        <v>0</v>
      </c>
      <c r="F65" s="15">
        <f t="shared" si="6"/>
        <v>309</v>
      </c>
      <c r="G65" s="15">
        <f>'[1]16'!H67</f>
        <v>120</v>
      </c>
      <c r="H65" s="16">
        <f>'[1]16'!I67</f>
        <v>0</v>
      </c>
      <c r="I65" s="16">
        <f>'[1]16'!J67</f>
        <v>31</v>
      </c>
      <c r="J65" s="16">
        <f>'[1]16'!K67</f>
        <v>0</v>
      </c>
      <c r="K65" s="15">
        <f t="shared" si="4"/>
        <v>151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31</v>
      </c>
      <c r="P65" s="16">
        <f t="shared" si="10"/>
        <v>0</v>
      </c>
      <c r="Q65" s="17">
        <f t="shared" si="5"/>
        <v>151</v>
      </c>
    </row>
    <row r="66" spans="1:19">
      <c r="A66" s="8" t="s">
        <v>108</v>
      </c>
      <c r="B66" s="15">
        <f>'[1]16'!B68</f>
        <v>120</v>
      </c>
      <c r="C66" s="16">
        <f>'[1]16'!C68</f>
        <v>0</v>
      </c>
      <c r="D66" s="16">
        <f>'[1]16'!D68</f>
        <v>189</v>
      </c>
      <c r="E66" s="16">
        <f>'[1]16'!E68</f>
        <v>0</v>
      </c>
      <c r="F66" s="15">
        <f t="shared" si="6"/>
        <v>309</v>
      </c>
      <c r="G66" s="15">
        <f>'[1]16'!H68</f>
        <v>120</v>
      </c>
      <c r="H66" s="16">
        <f>'[1]16'!I68</f>
        <v>0</v>
      </c>
      <c r="I66" s="16">
        <f>'[1]16'!J68</f>
        <v>31</v>
      </c>
      <c r="J66" s="16">
        <f>'[1]16'!K68</f>
        <v>0</v>
      </c>
      <c r="K66" s="15">
        <f t="shared" si="4"/>
        <v>151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31</v>
      </c>
      <c r="P66" s="16">
        <f t="shared" si="10"/>
        <v>0</v>
      </c>
      <c r="Q66" s="17">
        <f t="shared" si="5"/>
        <v>151</v>
      </c>
    </row>
    <row r="67" spans="1:19">
      <c r="A67" s="8" t="s">
        <v>109</v>
      </c>
      <c r="B67" s="15">
        <f>'[1]16'!B69</f>
        <v>120</v>
      </c>
      <c r="C67" s="16">
        <f>'[1]16'!C69</f>
        <v>0</v>
      </c>
      <c r="D67" s="16">
        <f>'[1]16'!D69</f>
        <v>189</v>
      </c>
      <c r="E67" s="16">
        <f>'[1]16'!E69</f>
        <v>0</v>
      </c>
      <c r="F67" s="15">
        <f t="shared" si="6"/>
        <v>309</v>
      </c>
      <c r="G67" s="15">
        <f>'[1]16'!H69</f>
        <v>120</v>
      </c>
      <c r="H67" s="16">
        <f>'[1]16'!I69</f>
        <v>0</v>
      </c>
      <c r="I67" s="16">
        <f>'[1]16'!J69</f>
        <v>31</v>
      </c>
      <c r="J67" s="16">
        <f>'[1]16'!K69</f>
        <v>0</v>
      </c>
      <c r="K67" s="15">
        <f t="shared" si="4"/>
        <v>151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31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151</v>
      </c>
    </row>
    <row r="68" spans="1:19">
      <c r="A68" s="8" t="s">
        <v>110</v>
      </c>
      <c r="B68" s="15">
        <f>'[1]16'!B70</f>
        <v>120</v>
      </c>
      <c r="C68" s="16">
        <f>'[1]16'!C70</f>
        <v>0</v>
      </c>
      <c r="D68" s="16">
        <f>'[1]16'!D70</f>
        <v>189</v>
      </c>
      <c r="E68" s="16">
        <f>'[1]16'!E70</f>
        <v>0</v>
      </c>
      <c r="F68" s="15">
        <f t="shared" si="6"/>
        <v>309</v>
      </c>
      <c r="G68" s="15">
        <f>'[1]16'!H70</f>
        <v>120</v>
      </c>
      <c r="H68" s="16">
        <f>'[1]16'!I70</f>
        <v>0</v>
      </c>
      <c r="I68" s="16">
        <f>'[1]16'!J70</f>
        <v>31</v>
      </c>
      <c r="J68" s="16">
        <f>'[1]16'!K70</f>
        <v>0</v>
      </c>
      <c r="K68" s="15">
        <f t="shared" ref="K68:K98" si="15">SUM(G68:J68)</f>
        <v>151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31</v>
      </c>
      <c r="P68" s="16">
        <f t="shared" si="14"/>
        <v>0</v>
      </c>
      <c r="Q68" s="17">
        <f t="shared" ref="Q68:Q98" si="16">SUM(M68:P68)</f>
        <v>151</v>
      </c>
    </row>
    <row r="69" spans="1:19">
      <c r="A69" s="8" t="s">
        <v>111</v>
      </c>
      <c r="B69" s="15">
        <f>'[1]16'!B71</f>
        <v>120</v>
      </c>
      <c r="C69" s="16">
        <f>'[1]16'!C71</f>
        <v>0</v>
      </c>
      <c r="D69" s="16">
        <f>'[1]16'!D71</f>
        <v>189</v>
      </c>
      <c r="E69" s="16">
        <f>'[1]16'!E71</f>
        <v>0</v>
      </c>
      <c r="F69" s="15">
        <f t="shared" ref="F69:F98" si="17">SUM(B69:E69)</f>
        <v>309</v>
      </c>
      <c r="G69" s="15">
        <f>'[1]16'!H71</f>
        <v>120</v>
      </c>
      <c r="H69" s="16">
        <f>'[1]16'!I71</f>
        <v>0</v>
      </c>
      <c r="I69" s="16">
        <f>'[1]16'!J71</f>
        <v>31</v>
      </c>
      <c r="J69" s="16">
        <f>'[1]16'!K71</f>
        <v>0</v>
      </c>
      <c r="K69" s="15">
        <f t="shared" si="15"/>
        <v>151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31</v>
      </c>
      <c r="P69" s="16">
        <f t="shared" si="14"/>
        <v>0</v>
      </c>
      <c r="Q69" s="17">
        <f t="shared" si="16"/>
        <v>151</v>
      </c>
      <c r="S69">
        <f>96*4</f>
        <v>384</v>
      </c>
    </row>
    <row r="70" spans="1:19">
      <c r="A70" s="8" t="s">
        <v>112</v>
      </c>
      <c r="B70" s="15">
        <f>'[1]16'!B72</f>
        <v>120</v>
      </c>
      <c r="C70" s="16">
        <f>'[1]16'!C72</f>
        <v>0</v>
      </c>
      <c r="D70" s="16">
        <f>'[1]16'!D72</f>
        <v>189</v>
      </c>
      <c r="E70" s="16">
        <f>'[1]16'!E72</f>
        <v>0</v>
      </c>
      <c r="F70" s="15">
        <f t="shared" si="17"/>
        <v>309</v>
      </c>
      <c r="G70" s="15">
        <f>'[1]16'!H72</f>
        <v>120</v>
      </c>
      <c r="H70" s="16">
        <f>'[1]16'!I72</f>
        <v>0</v>
      </c>
      <c r="I70" s="16">
        <f>'[1]16'!J72</f>
        <v>31</v>
      </c>
      <c r="J70" s="16">
        <f>'[1]16'!K72</f>
        <v>0</v>
      </c>
      <c r="K70" s="15">
        <f t="shared" si="15"/>
        <v>151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31</v>
      </c>
      <c r="P70" s="16">
        <f t="shared" si="14"/>
        <v>0</v>
      </c>
      <c r="Q70" s="17">
        <f t="shared" si="16"/>
        <v>151</v>
      </c>
    </row>
    <row r="71" spans="1:19">
      <c r="A71" s="8" t="s">
        <v>113</v>
      </c>
      <c r="B71" s="15">
        <f>'[1]16'!B73</f>
        <v>120</v>
      </c>
      <c r="C71" s="16">
        <f>'[1]16'!C73</f>
        <v>0</v>
      </c>
      <c r="D71" s="16">
        <f>'[1]16'!D73</f>
        <v>192</v>
      </c>
      <c r="E71" s="16">
        <f>'[1]16'!E73</f>
        <v>0</v>
      </c>
      <c r="F71" s="15">
        <f t="shared" si="17"/>
        <v>312</v>
      </c>
      <c r="G71" s="15">
        <f>'[1]16'!H73</f>
        <v>120</v>
      </c>
      <c r="H71" s="16">
        <f>'[1]16'!I73</f>
        <v>0</v>
      </c>
      <c r="I71" s="16">
        <f>'[1]16'!J73</f>
        <v>31</v>
      </c>
      <c r="J71" s="16">
        <f>'[1]16'!K73</f>
        <v>0</v>
      </c>
      <c r="K71" s="15">
        <f t="shared" si="15"/>
        <v>151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31</v>
      </c>
      <c r="P71" s="16">
        <f t="shared" si="14"/>
        <v>0</v>
      </c>
      <c r="Q71" s="17">
        <f t="shared" si="16"/>
        <v>151</v>
      </c>
    </row>
    <row r="72" spans="1:19">
      <c r="A72" s="8" t="s">
        <v>114</v>
      </c>
      <c r="B72" s="15">
        <f>'[1]16'!B74</f>
        <v>120</v>
      </c>
      <c r="C72" s="16">
        <f>'[1]16'!C74</f>
        <v>0</v>
      </c>
      <c r="D72" s="16">
        <f>'[1]16'!D74</f>
        <v>192</v>
      </c>
      <c r="E72" s="16">
        <f>'[1]16'!E74</f>
        <v>0</v>
      </c>
      <c r="F72" s="15">
        <f t="shared" si="17"/>
        <v>312</v>
      </c>
      <c r="G72" s="15">
        <f>'[1]16'!H74</f>
        <v>120</v>
      </c>
      <c r="H72" s="16">
        <f>'[1]16'!I74</f>
        <v>0</v>
      </c>
      <c r="I72" s="16">
        <f>'[1]16'!J74</f>
        <v>31</v>
      </c>
      <c r="J72" s="16">
        <f>'[1]16'!K74</f>
        <v>0</v>
      </c>
      <c r="K72" s="15">
        <f t="shared" si="15"/>
        <v>151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31</v>
      </c>
      <c r="P72" s="16">
        <f t="shared" si="14"/>
        <v>0</v>
      </c>
      <c r="Q72" s="17">
        <f t="shared" si="16"/>
        <v>151</v>
      </c>
    </row>
    <row r="73" spans="1:19">
      <c r="A73" s="8" t="s">
        <v>115</v>
      </c>
      <c r="B73" s="15">
        <f>'[1]16'!B75</f>
        <v>120</v>
      </c>
      <c r="C73" s="16">
        <f>'[1]16'!C75</f>
        <v>0</v>
      </c>
      <c r="D73" s="16">
        <f>'[1]16'!D75</f>
        <v>192</v>
      </c>
      <c r="E73" s="16">
        <f>'[1]16'!E75</f>
        <v>0</v>
      </c>
      <c r="F73" s="15">
        <f t="shared" si="17"/>
        <v>312</v>
      </c>
      <c r="G73" s="15">
        <f>'[1]16'!H75</f>
        <v>120</v>
      </c>
      <c r="H73" s="16">
        <f>'[1]16'!I75</f>
        <v>0</v>
      </c>
      <c r="I73" s="16">
        <f>'[1]16'!J75</f>
        <v>31</v>
      </c>
      <c r="J73" s="16">
        <f>'[1]16'!K75</f>
        <v>0</v>
      </c>
      <c r="K73" s="15">
        <f t="shared" si="15"/>
        <v>151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31</v>
      </c>
      <c r="P73" s="16">
        <f t="shared" si="14"/>
        <v>0</v>
      </c>
      <c r="Q73" s="17">
        <f t="shared" si="16"/>
        <v>151</v>
      </c>
    </row>
    <row r="74" spans="1:19">
      <c r="A74" s="8" t="s">
        <v>116</v>
      </c>
      <c r="B74" s="15">
        <f>'[1]16'!B76</f>
        <v>120</v>
      </c>
      <c r="C74" s="16">
        <f>'[1]16'!C76</f>
        <v>0</v>
      </c>
      <c r="D74" s="16">
        <f>'[1]16'!D76</f>
        <v>192</v>
      </c>
      <c r="E74" s="16">
        <f>'[1]16'!E76</f>
        <v>0</v>
      </c>
      <c r="F74" s="15">
        <f t="shared" si="17"/>
        <v>312</v>
      </c>
      <c r="G74" s="15">
        <f>'[1]16'!H76</f>
        <v>120</v>
      </c>
      <c r="H74" s="16">
        <f>'[1]16'!I76</f>
        <v>0</v>
      </c>
      <c r="I74" s="16">
        <f>'[1]16'!J76</f>
        <v>31</v>
      </c>
      <c r="J74" s="16">
        <f>'[1]16'!K76</f>
        <v>0</v>
      </c>
      <c r="K74" s="15">
        <f t="shared" si="15"/>
        <v>151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31</v>
      </c>
      <c r="P74" s="16">
        <f t="shared" si="14"/>
        <v>0</v>
      </c>
      <c r="Q74" s="17">
        <f t="shared" si="16"/>
        <v>151</v>
      </c>
    </row>
    <row r="75" spans="1:19">
      <c r="A75" s="8" t="s">
        <v>117</v>
      </c>
      <c r="B75" s="15">
        <f>'[1]16'!B77</f>
        <v>120</v>
      </c>
      <c r="C75" s="16">
        <f>'[1]16'!C77</f>
        <v>0</v>
      </c>
      <c r="D75" s="16">
        <f>'[1]16'!D77</f>
        <v>192</v>
      </c>
      <c r="E75" s="16">
        <f>'[1]16'!E77</f>
        <v>0</v>
      </c>
      <c r="F75" s="15">
        <f t="shared" si="17"/>
        <v>312</v>
      </c>
      <c r="G75" s="15">
        <f>'[1]16'!H77</f>
        <v>120</v>
      </c>
      <c r="H75" s="16">
        <f>'[1]16'!I77</f>
        <v>0</v>
      </c>
      <c r="I75" s="16">
        <f>'[1]16'!J77</f>
        <v>36</v>
      </c>
      <c r="J75" s="16">
        <f>'[1]16'!K77</f>
        <v>0</v>
      </c>
      <c r="K75" s="15">
        <f t="shared" si="15"/>
        <v>156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36</v>
      </c>
      <c r="P75" s="16">
        <f t="shared" si="14"/>
        <v>0</v>
      </c>
      <c r="Q75" s="17">
        <f t="shared" si="16"/>
        <v>156</v>
      </c>
    </row>
    <row r="76" spans="1:19">
      <c r="A76" s="8" t="s">
        <v>118</v>
      </c>
      <c r="B76" s="15">
        <f>'[1]16'!B78</f>
        <v>120</v>
      </c>
      <c r="C76" s="16">
        <f>'[1]16'!C78</f>
        <v>0</v>
      </c>
      <c r="D76" s="16">
        <f>'[1]16'!D78</f>
        <v>192</v>
      </c>
      <c r="E76" s="16">
        <f>'[1]16'!E78</f>
        <v>0</v>
      </c>
      <c r="F76" s="15">
        <f t="shared" si="17"/>
        <v>312</v>
      </c>
      <c r="G76" s="15">
        <f>'[1]16'!H78</f>
        <v>120</v>
      </c>
      <c r="H76" s="16">
        <f>'[1]16'!I78</f>
        <v>0</v>
      </c>
      <c r="I76" s="16">
        <f>'[1]16'!J78</f>
        <v>36</v>
      </c>
      <c r="J76" s="16">
        <f>'[1]16'!K78</f>
        <v>0</v>
      </c>
      <c r="K76" s="15">
        <f t="shared" si="15"/>
        <v>156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36</v>
      </c>
      <c r="P76" s="16">
        <f t="shared" si="14"/>
        <v>0</v>
      </c>
      <c r="Q76" s="17">
        <f t="shared" si="16"/>
        <v>156</v>
      </c>
    </row>
    <row r="77" spans="1:19">
      <c r="A77" s="8" t="s">
        <v>119</v>
      </c>
      <c r="B77" s="15">
        <f>'[1]16'!B79</f>
        <v>120</v>
      </c>
      <c r="C77" s="16">
        <f>'[1]16'!C79</f>
        <v>0</v>
      </c>
      <c r="D77" s="16">
        <f>'[1]16'!D79</f>
        <v>192</v>
      </c>
      <c r="E77" s="16">
        <f>'[1]16'!E79</f>
        <v>0</v>
      </c>
      <c r="F77" s="15">
        <f t="shared" si="17"/>
        <v>312</v>
      </c>
      <c r="G77" s="15">
        <f>'[1]16'!H79</f>
        <v>120</v>
      </c>
      <c r="H77" s="16">
        <f>'[1]16'!I79</f>
        <v>0</v>
      </c>
      <c r="I77" s="16">
        <f>'[1]16'!J79</f>
        <v>36</v>
      </c>
      <c r="J77" s="16">
        <f>'[1]16'!K79</f>
        <v>0</v>
      </c>
      <c r="K77" s="15">
        <f t="shared" si="15"/>
        <v>156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36</v>
      </c>
      <c r="P77" s="16">
        <f t="shared" si="14"/>
        <v>0</v>
      </c>
      <c r="Q77" s="17">
        <f t="shared" si="16"/>
        <v>156</v>
      </c>
    </row>
    <row r="78" spans="1:19">
      <c r="A78" s="8" t="s">
        <v>120</v>
      </c>
      <c r="B78" s="15">
        <f>'[1]16'!B80</f>
        <v>120</v>
      </c>
      <c r="C78" s="16">
        <f>'[1]16'!C80</f>
        <v>0</v>
      </c>
      <c r="D78" s="16">
        <f>'[1]16'!D80</f>
        <v>192</v>
      </c>
      <c r="E78" s="16">
        <f>'[1]16'!E80</f>
        <v>0</v>
      </c>
      <c r="F78" s="15">
        <f t="shared" si="17"/>
        <v>312</v>
      </c>
      <c r="G78" s="15">
        <f>'[1]16'!H80</f>
        <v>120</v>
      </c>
      <c r="H78" s="16">
        <f>'[1]16'!I80</f>
        <v>0</v>
      </c>
      <c r="I78" s="16">
        <f>'[1]16'!J80</f>
        <v>36</v>
      </c>
      <c r="J78" s="16">
        <f>'[1]16'!K80</f>
        <v>0</v>
      </c>
      <c r="K78" s="15">
        <f t="shared" si="15"/>
        <v>156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36</v>
      </c>
      <c r="P78" s="16">
        <f t="shared" si="14"/>
        <v>0</v>
      </c>
      <c r="Q78" s="17">
        <f t="shared" si="16"/>
        <v>156</v>
      </c>
    </row>
    <row r="79" spans="1:19">
      <c r="A79" s="8" t="s">
        <v>121</v>
      </c>
      <c r="B79" s="15">
        <f>'[1]16'!B81</f>
        <v>120</v>
      </c>
      <c r="C79" s="16">
        <f>'[1]16'!C81</f>
        <v>0</v>
      </c>
      <c r="D79" s="16">
        <f>'[1]16'!D81</f>
        <v>192</v>
      </c>
      <c r="E79" s="16">
        <f>'[1]16'!E81</f>
        <v>0</v>
      </c>
      <c r="F79" s="15">
        <f t="shared" si="17"/>
        <v>312</v>
      </c>
      <c r="G79" s="15">
        <f>'[1]16'!H81</f>
        <v>120</v>
      </c>
      <c r="H79" s="16">
        <f>'[1]16'!I81</f>
        <v>0</v>
      </c>
      <c r="I79" s="16">
        <f>'[1]16'!J81</f>
        <v>36</v>
      </c>
      <c r="J79" s="16">
        <f>'[1]16'!K81</f>
        <v>0</v>
      </c>
      <c r="K79" s="15">
        <f t="shared" si="15"/>
        <v>156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36</v>
      </c>
      <c r="P79" s="16">
        <f t="shared" si="14"/>
        <v>0</v>
      </c>
      <c r="Q79" s="17">
        <f t="shared" si="16"/>
        <v>156</v>
      </c>
    </row>
    <row r="80" spans="1:19">
      <c r="A80" s="8" t="s">
        <v>122</v>
      </c>
      <c r="B80" s="15">
        <f>'[1]16'!B82</f>
        <v>120</v>
      </c>
      <c r="C80" s="16">
        <f>'[1]16'!C82</f>
        <v>0</v>
      </c>
      <c r="D80" s="16">
        <f>'[1]16'!D82</f>
        <v>192</v>
      </c>
      <c r="E80" s="16">
        <f>'[1]16'!E82</f>
        <v>0</v>
      </c>
      <c r="F80" s="15">
        <f t="shared" si="17"/>
        <v>312</v>
      </c>
      <c r="G80" s="15">
        <f>'[1]16'!H82</f>
        <v>120</v>
      </c>
      <c r="H80" s="16">
        <f>'[1]16'!I82</f>
        <v>0</v>
      </c>
      <c r="I80" s="16">
        <f>'[1]16'!J82</f>
        <v>36</v>
      </c>
      <c r="J80" s="16">
        <f>'[1]16'!K82</f>
        <v>0</v>
      </c>
      <c r="K80" s="15">
        <f t="shared" si="15"/>
        <v>156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36</v>
      </c>
      <c r="P80" s="16">
        <f t="shared" si="14"/>
        <v>0</v>
      </c>
      <c r="Q80" s="17">
        <f t="shared" si="16"/>
        <v>156</v>
      </c>
    </row>
    <row r="81" spans="1:17">
      <c r="A81" s="8" t="s">
        <v>123</v>
      </c>
      <c r="B81" s="15">
        <f>'[1]16'!B83</f>
        <v>120</v>
      </c>
      <c r="C81" s="16">
        <f>'[1]16'!C83</f>
        <v>0</v>
      </c>
      <c r="D81" s="16">
        <f>'[1]16'!D83</f>
        <v>192</v>
      </c>
      <c r="E81" s="16">
        <f>'[1]16'!E83</f>
        <v>0</v>
      </c>
      <c r="F81" s="15">
        <f t="shared" si="17"/>
        <v>312</v>
      </c>
      <c r="G81" s="15">
        <f>'[1]16'!H83</f>
        <v>120</v>
      </c>
      <c r="H81" s="16">
        <f>'[1]16'!I83</f>
        <v>0</v>
      </c>
      <c r="I81" s="16">
        <f>'[1]16'!J83</f>
        <v>36</v>
      </c>
      <c r="J81" s="16">
        <f>'[1]16'!K83</f>
        <v>0</v>
      </c>
      <c r="K81" s="15">
        <f t="shared" si="15"/>
        <v>156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36</v>
      </c>
      <c r="P81" s="16">
        <f t="shared" si="14"/>
        <v>0</v>
      </c>
      <c r="Q81" s="17">
        <f t="shared" si="16"/>
        <v>156</v>
      </c>
    </row>
    <row r="82" spans="1:17">
      <c r="A82" s="8" t="s">
        <v>124</v>
      </c>
      <c r="B82" s="15">
        <f>'[1]16'!B84</f>
        <v>120</v>
      </c>
      <c r="C82" s="16">
        <f>'[1]16'!C84</f>
        <v>0</v>
      </c>
      <c r="D82" s="16">
        <f>'[1]16'!D84</f>
        <v>192</v>
      </c>
      <c r="E82" s="16">
        <f>'[1]16'!E84</f>
        <v>0</v>
      </c>
      <c r="F82" s="15">
        <f t="shared" si="17"/>
        <v>312</v>
      </c>
      <c r="G82" s="15">
        <f>'[1]16'!H84</f>
        <v>120</v>
      </c>
      <c r="H82" s="16">
        <f>'[1]16'!I84</f>
        <v>0</v>
      </c>
      <c r="I82" s="16">
        <f>'[1]16'!J84</f>
        <v>36</v>
      </c>
      <c r="J82" s="16">
        <f>'[1]16'!K84</f>
        <v>0</v>
      </c>
      <c r="K82" s="15">
        <f t="shared" si="15"/>
        <v>156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36</v>
      </c>
      <c r="P82" s="16">
        <f t="shared" si="14"/>
        <v>0</v>
      </c>
      <c r="Q82" s="17">
        <f t="shared" si="16"/>
        <v>156</v>
      </c>
    </row>
    <row r="83" spans="1:17">
      <c r="A83" s="8" t="s">
        <v>125</v>
      </c>
      <c r="B83" s="15">
        <f>'[1]16'!B85</f>
        <v>120</v>
      </c>
      <c r="C83" s="16">
        <f>'[1]16'!C85</f>
        <v>0</v>
      </c>
      <c r="D83" s="16">
        <f>'[1]16'!D85</f>
        <v>192</v>
      </c>
      <c r="E83" s="16">
        <f>'[1]16'!E85</f>
        <v>0</v>
      </c>
      <c r="F83" s="15">
        <f t="shared" si="17"/>
        <v>312</v>
      </c>
      <c r="G83" s="15">
        <f>'[1]16'!H85</f>
        <v>120</v>
      </c>
      <c r="H83" s="16">
        <f>'[1]16'!I85</f>
        <v>0</v>
      </c>
      <c r="I83" s="16">
        <f>'[1]16'!J85</f>
        <v>35</v>
      </c>
      <c r="J83" s="16">
        <f>'[1]16'!K85</f>
        <v>0</v>
      </c>
      <c r="K83" s="15">
        <f t="shared" si="15"/>
        <v>155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35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'[1]16'!B86</f>
        <v>120</v>
      </c>
      <c r="C84" s="16">
        <f>'[1]16'!C86</f>
        <v>0</v>
      </c>
      <c r="D84" s="16">
        <f>'[1]16'!D86</f>
        <v>192</v>
      </c>
      <c r="E84" s="16">
        <f>'[1]16'!E86</f>
        <v>0</v>
      </c>
      <c r="F84" s="15">
        <f t="shared" si="17"/>
        <v>312</v>
      </c>
      <c r="G84" s="15">
        <f>'[1]16'!H86</f>
        <v>120</v>
      </c>
      <c r="H84" s="16">
        <f>'[1]16'!I86</f>
        <v>0</v>
      </c>
      <c r="I84" s="16">
        <f>'[1]16'!J86</f>
        <v>35</v>
      </c>
      <c r="J84" s="16">
        <f>'[1]16'!K86</f>
        <v>0</v>
      </c>
      <c r="K84" s="15">
        <f t="shared" si="15"/>
        <v>155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35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'[1]16'!B87</f>
        <v>120</v>
      </c>
      <c r="C85" s="16">
        <f>'[1]16'!C87</f>
        <v>0</v>
      </c>
      <c r="D85" s="16">
        <f>'[1]16'!D87</f>
        <v>192</v>
      </c>
      <c r="E85" s="16">
        <f>'[1]16'!E87</f>
        <v>0</v>
      </c>
      <c r="F85" s="15">
        <f t="shared" si="17"/>
        <v>312</v>
      </c>
      <c r="G85" s="15">
        <f>'[1]16'!H87</f>
        <v>120</v>
      </c>
      <c r="H85" s="16">
        <f>'[1]16'!I87</f>
        <v>0</v>
      </c>
      <c r="I85" s="16">
        <f>'[1]16'!J87</f>
        <v>33</v>
      </c>
      <c r="J85" s="16">
        <f>'[1]16'!K87</f>
        <v>0</v>
      </c>
      <c r="K85" s="15">
        <f t="shared" si="15"/>
        <v>153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33</v>
      </c>
      <c r="P85" s="16">
        <f t="shared" si="14"/>
        <v>0</v>
      </c>
      <c r="Q85" s="17">
        <f t="shared" si="16"/>
        <v>153</v>
      </c>
    </row>
    <row r="86" spans="1:17">
      <c r="A86" s="8" t="s">
        <v>128</v>
      </c>
      <c r="B86" s="15">
        <f>'[1]16'!B88</f>
        <v>120</v>
      </c>
      <c r="C86" s="16">
        <f>'[1]16'!C88</f>
        <v>0</v>
      </c>
      <c r="D86" s="16">
        <f>'[1]16'!D88</f>
        <v>192</v>
      </c>
      <c r="E86" s="16">
        <f>'[1]16'!E88</f>
        <v>0</v>
      </c>
      <c r="F86" s="15">
        <f t="shared" si="17"/>
        <v>312</v>
      </c>
      <c r="G86" s="15">
        <f>'[1]16'!H88</f>
        <v>120</v>
      </c>
      <c r="H86" s="16">
        <f>'[1]16'!I88</f>
        <v>0</v>
      </c>
      <c r="I86" s="16">
        <f>'[1]16'!J88</f>
        <v>33</v>
      </c>
      <c r="J86" s="16">
        <f>'[1]16'!K88</f>
        <v>0</v>
      </c>
      <c r="K86" s="15">
        <f t="shared" si="15"/>
        <v>153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33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'[1]16'!B89</f>
        <v>120</v>
      </c>
      <c r="C87" s="16">
        <f>'[1]16'!C89</f>
        <v>0</v>
      </c>
      <c r="D87" s="16">
        <f>'[1]16'!D89</f>
        <v>192</v>
      </c>
      <c r="E87" s="16">
        <f>'[1]16'!E89</f>
        <v>0</v>
      </c>
      <c r="F87" s="15">
        <f t="shared" si="17"/>
        <v>312</v>
      </c>
      <c r="G87" s="15">
        <f>'[1]16'!H89</f>
        <v>120</v>
      </c>
      <c r="H87" s="16">
        <f>'[1]16'!I89</f>
        <v>0</v>
      </c>
      <c r="I87" s="16">
        <f>'[1]16'!J89</f>
        <v>35</v>
      </c>
      <c r="J87" s="16">
        <f>'[1]16'!K89</f>
        <v>0</v>
      </c>
      <c r="K87" s="15">
        <f t="shared" si="15"/>
        <v>155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35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'[1]16'!B90</f>
        <v>120</v>
      </c>
      <c r="C88" s="16">
        <f>'[1]16'!C90</f>
        <v>0</v>
      </c>
      <c r="D88" s="16">
        <f>'[1]16'!D90</f>
        <v>192</v>
      </c>
      <c r="E88" s="16">
        <f>'[1]16'!E90</f>
        <v>0</v>
      </c>
      <c r="F88" s="15">
        <f t="shared" si="17"/>
        <v>312</v>
      </c>
      <c r="G88" s="15">
        <f>'[1]16'!H90</f>
        <v>120</v>
      </c>
      <c r="H88" s="16">
        <f>'[1]16'!I90</f>
        <v>0</v>
      </c>
      <c r="I88" s="16">
        <f>'[1]16'!J90</f>
        <v>35</v>
      </c>
      <c r="J88" s="16">
        <f>'[1]16'!K90</f>
        <v>0</v>
      </c>
      <c r="K88" s="15">
        <f t="shared" si="15"/>
        <v>155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35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'[1]16'!B91</f>
        <v>120</v>
      </c>
      <c r="C89" s="16">
        <f>'[1]16'!C91</f>
        <v>0</v>
      </c>
      <c r="D89" s="16">
        <f>'[1]16'!D91</f>
        <v>192</v>
      </c>
      <c r="E89" s="16">
        <f>'[1]16'!E91</f>
        <v>0</v>
      </c>
      <c r="F89" s="15">
        <f t="shared" si="17"/>
        <v>312</v>
      </c>
      <c r="G89" s="15">
        <f>'[1]16'!H91</f>
        <v>120</v>
      </c>
      <c r="H89" s="16">
        <f>'[1]16'!I91</f>
        <v>0</v>
      </c>
      <c r="I89" s="16">
        <f>'[1]16'!J91</f>
        <v>35</v>
      </c>
      <c r="J89" s="16">
        <f>'[1]16'!K91</f>
        <v>0</v>
      </c>
      <c r="K89" s="15">
        <f t="shared" si="15"/>
        <v>155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35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'[1]16'!B92</f>
        <v>120</v>
      </c>
      <c r="C90" s="16">
        <f>'[1]16'!C92</f>
        <v>0</v>
      </c>
      <c r="D90" s="16">
        <f>'[1]16'!D92</f>
        <v>192</v>
      </c>
      <c r="E90" s="16">
        <f>'[1]16'!E92</f>
        <v>0</v>
      </c>
      <c r="F90" s="15">
        <f t="shared" si="17"/>
        <v>312</v>
      </c>
      <c r="G90" s="15">
        <f>'[1]16'!H92</f>
        <v>120</v>
      </c>
      <c r="H90" s="16">
        <f>'[1]16'!I92</f>
        <v>0</v>
      </c>
      <c r="I90" s="16">
        <f>'[1]16'!J92</f>
        <v>35</v>
      </c>
      <c r="J90" s="16">
        <f>'[1]16'!K92</f>
        <v>0</v>
      </c>
      <c r="K90" s="15">
        <f t="shared" si="15"/>
        <v>155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35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'[1]16'!B93</f>
        <v>120</v>
      </c>
      <c r="C91" s="16">
        <f>'[1]16'!C93</f>
        <v>0</v>
      </c>
      <c r="D91" s="16">
        <f>'[1]16'!D93</f>
        <v>192</v>
      </c>
      <c r="E91" s="16">
        <f>'[1]16'!E93</f>
        <v>0</v>
      </c>
      <c r="F91" s="15">
        <f t="shared" si="17"/>
        <v>312</v>
      </c>
      <c r="G91" s="15">
        <f>'[1]16'!H93</f>
        <v>120</v>
      </c>
      <c r="H91" s="16">
        <f>'[1]16'!I93</f>
        <v>0</v>
      </c>
      <c r="I91" s="16">
        <f>'[1]16'!J93</f>
        <v>36</v>
      </c>
      <c r="J91" s="16">
        <f>'[1]16'!K93</f>
        <v>0</v>
      </c>
      <c r="K91" s="15">
        <f t="shared" si="15"/>
        <v>156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36</v>
      </c>
      <c r="P91" s="16">
        <f t="shared" si="14"/>
        <v>0</v>
      </c>
      <c r="Q91" s="17">
        <f t="shared" si="16"/>
        <v>156</v>
      </c>
    </row>
    <row r="92" spans="1:17">
      <c r="A92" s="8" t="s">
        <v>134</v>
      </c>
      <c r="B92" s="15">
        <f>'[1]16'!B94</f>
        <v>120</v>
      </c>
      <c r="C92" s="16">
        <f>'[1]16'!C94</f>
        <v>0</v>
      </c>
      <c r="D92" s="16">
        <f>'[1]16'!D94</f>
        <v>192</v>
      </c>
      <c r="E92" s="16">
        <f>'[1]16'!E94</f>
        <v>0</v>
      </c>
      <c r="F92" s="15">
        <f t="shared" si="17"/>
        <v>312</v>
      </c>
      <c r="G92" s="15">
        <f>'[1]16'!H94</f>
        <v>120</v>
      </c>
      <c r="H92" s="16">
        <f>'[1]16'!I94</f>
        <v>0</v>
      </c>
      <c r="I92" s="16">
        <f>'[1]16'!J94</f>
        <v>36</v>
      </c>
      <c r="J92" s="16">
        <f>'[1]16'!K94</f>
        <v>0</v>
      </c>
      <c r="K92" s="15">
        <f t="shared" si="15"/>
        <v>156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36</v>
      </c>
      <c r="P92" s="16">
        <f t="shared" si="14"/>
        <v>0</v>
      </c>
      <c r="Q92" s="17">
        <f t="shared" si="16"/>
        <v>156</v>
      </c>
    </row>
    <row r="93" spans="1:17">
      <c r="A93" s="8" t="s">
        <v>135</v>
      </c>
      <c r="B93" s="15">
        <f>'[1]16'!B95</f>
        <v>120</v>
      </c>
      <c r="C93" s="16">
        <f>'[1]16'!C95</f>
        <v>0</v>
      </c>
      <c r="D93" s="16">
        <f>'[1]16'!D95</f>
        <v>192</v>
      </c>
      <c r="E93" s="16">
        <f>'[1]16'!E95</f>
        <v>0</v>
      </c>
      <c r="F93" s="15">
        <f t="shared" si="17"/>
        <v>312</v>
      </c>
      <c r="G93" s="15">
        <f>'[1]16'!H95</f>
        <v>120</v>
      </c>
      <c r="H93" s="16">
        <f>'[1]16'!I95</f>
        <v>0</v>
      </c>
      <c r="I93" s="16">
        <f>'[1]16'!J95</f>
        <v>36</v>
      </c>
      <c r="J93" s="16">
        <f>'[1]16'!K95</f>
        <v>0</v>
      </c>
      <c r="K93" s="15">
        <f t="shared" si="15"/>
        <v>156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36</v>
      </c>
      <c r="P93" s="16">
        <f t="shared" si="14"/>
        <v>0</v>
      </c>
      <c r="Q93" s="17">
        <f t="shared" si="16"/>
        <v>156</v>
      </c>
    </row>
    <row r="94" spans="1:17">
      <c r="A94" s="8" t="s">
        <v>136</v>
      </c>
      <c r="B94" s="15">
        <f>'[1]16'!B96</f>
        <v>120</v>
      </c>
      <c r="C94" s="16">
        <f>'[1]16'!C96</f>
        <v>0</v>
      </c>
      <c r="D94" s="16">
        <f>'[1]16'!D96</f>
        <v>192</v>
      </c>
      <c r="E94" s="16">
        <f>'[1]16'!E96</f>
        <v>0</v>
      </c>
      <c r="F94" s="15">
        <f t="shared" si="17"/>
        <v>312</v>
      </c>
      <c r="G94" s="15">
        <f>'[1]16'!H96</f>
        <v>120</v>
      </c>
      <c r="H94" s="16">
        <f>'[1]16'!I96</f>
        <v>0</v>
      </c>
      <c r="I94" s="16">
        <f>'[1]16'!J96</f>
        <v>36</v>
      </c>
      <c r="J94" s="16">
        <f>'[1]16'!K96</f>
        <v>0</v>
      </c>
      <c r="K94" s="15">
        <f t="shared" si="15"/>
        <v>156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36</v>
      </c>
      <c r="P94" s="16">
        <f t="shared" si="14"/>
        <v>0</v>
      </c>
      <c r="Q94" s="17">
        <f t="shared" si="16"/>
        <v>156</v>
      </c>
    </row>
    <row r="95" spans="1:17">
      <c r="A95" s="8" t="s">
        <v>137</v>
      </c>
      <c r="B95" s="15">
        <f>'[1]16'!B97</f>
        <v>120</v>
      </c>
      <c r="C95" s="16">
        <f>'[1]16'!C97</f>
        <v>0</v>
      </c>
      <c r="D95" s="16">
        <f>'[1]16'!D97</f>
        <v>192</v>
      </c>
      <c r="E95" s="16">
        <f>'[1]16'!E97</f>
        <v>0</v>
      </c>
      <c r="F95" s="15">
        <f t="shared" si="17"/>
        <v>312</v>
      </c>
      <c r="G95" s="15">
        <f>'[1]16'!H97</f>
        <v>120</v>
      </c>
      <c r="H95" s="16">
        <f>'[1]16'!I97</f>
        <v>0</v>
      </c>
      <c r="I95" s="16">
        <f>'[1]16'!J97</f>
        <v>36</v>
      </c>
      <c r="J95" s="16">
        <f>'[1]16'!K97</f>
        <v>0</v>
      </c>
      <c r="K95" s="15">
        <f t="shared" si="15"/>
        <v>156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36</v>
      </c>
      <c r="P95" s="16">
        <f t="shared" si="14"/>
        <v>0</v>
      </c>
      <c r="Q95" s="17">
        <f t="shared" si="16"/>
        <v>156</v>
      </c>
    </row>
    <row r="96" spans="1:17">
      <c r="A96" s="8" t="s">
        <v>138</v>
      </c>
      <c r="B96" s="15">
        <f>'[1]16'!B98</f>
        <v>120</v>
      </c>
      <c r="C96" s="16">
        <f>'[1]16'!C98</f>
        <v>0</v>
      </c>
      <c r="D96" s="16">
        <f>'[1]16'!D98</f>
        <v>192</v>
      </c>
      <c r="E96" s="16">
        <f>'[1]16'!E98</f>
        <v>0</v>
      </c>
      <c r="F96" s="15">
        <f t="shared" si="17"/>
        <v>312</v>
      </c>
      <c r="G96" s="15">
        <f>'[1]16'!H98</f>
        <v>120</v>
      </c>
      <c r="H96" s="16">
        <f>'[1]16'!I98</f>
        <v>0</v>
      </c>
      <c r="I96" s="16">
        <f>'[1]16'!J98</f>
        <v>36</v>
      </c>
      <c r="J96" s="16">
        <f>'[1]16'!K98</f>
        <v>0</v>
      </c>
      <c r="K96" s="15">
        <f t="shared" si="15"/>
        <v>156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36</v>
      </c>
      <c r="P96" s="16">
        <f t="shared" si="14"/>
        <v>0</v>
      </c>
      <c r="Q96" s="17">
        <f t="shared" si="16"/>
        <v>156</v>
      </c>
    </row>
    <row r="97" spans="1:17">
      <c r="A97" s="8" t="s">
        <v>139</v>
      </c>
      <c r="B97" s="15">
        <f>'[1]16'!B99</f>
        <v>120</v>
      </c>
      <c r="C97" s="16">
        <f>'[1]16'!C99</f>
        <v>0</v>
      </c>
      <c r="D97" s="16">
        <f>'[1]16'!D99</f>
        <v>192</v>
      </c>
      <c r="E97" s="16">
        <f>'[1]16'!E99</f>
        <v>0</v>
      </c>
      <c r="F97" s="15">
        <f t="shared" si="17"/>
        <v>312</v>
      </c>
      <c r="G97" s="15">
        <f>'[1]16'!H99</f>
        <v>120</v>
      </c>
      <c r="H97" s="16">
        <f>'[1]16'!I99</f>
        <v>0</v>
      </c>
      <c r="I97" s="16">
        <f>'[1]16'!J99</f>
        <v>36</v>
      </c>
      <c r="J97" s="16">
        <f>'[1]16'!K99</f>
        <v>0</v>
      </c>
      <c r="K97" s="15">
        <f t="shared" si="15"/>
        <v>156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36</v>
      </c>
      <c r="P97" s="16">
        <f t="shared" si="14"/>
        <v>0</v>
      </c>
      <c r="Q97" s="17">
        <f t="shared" si="16"/>
        <v>156</v>
      </c>
    </row>
    <row r="98" spans="1:17">
      <c r="A98" s="8" t="s">
        <v>140</v>
      </c>
      <c r="B98" s="15">
        <f>'[1]16'!B100</f>
        <v>120</v>
      </c>
      <c r="C98" s="16">
        <f>'[1]16'!C100</f>
        <v>0</v>
      </c>
      <c r="D98" s="16">
        <f>'[1]16'!D100</f>
        <v>192</v>
      </c>
      <c r="E98" s="16">
        <f>'[1]16'!E100</f>
        <v>0</v>
      </c>
      <c r="F98" s="15">
        <f t="shared" si="17"/>
        <v>312</v>
      </c>
      <c r="G98" s="15">
        <f>'[1]16'!H100</f>
        <v>120</v>
      </c>
      <c r="H98" s="16">
        <f>'[1]16'!I100</f>
        <v>0</v>
      </c>
      <c r="I98" s="16">
        <f>'[1]16'!J100</f>
        <v>36</v>
      </c>
      <c r="J98" s="16">
        <f>'[1]16'!K100</f>
        <v>0</v>
      </c>
      <c r="K98" s="15">
        <f t="shared" si="15"/>
        <v>156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36</v>
      </c>
      <c r="P98" s="16">
        <f t="shared" si="14"/>
        <v>0</v>
      </c>
      <c r="Q98" s="17">
        <f t="shared" si="16"/>
        <v>156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4.617</v>
      </c>
      <c r="E99" s="15">
        <f t="shared" si="18"/>
        <v>0</v>
      </c>
      <c r="F99" s="15">
        <f t="shared" si="18"/>
        <v>7.4969999999999999</v>
      </c>
      <c r="G99" s="15">
        <f t="shared" si="18"/>
        <v>2.88</v>
      </c>
      <c r="H99" s="15">
        <f t="shared" si="18"/>
        <v>0</v>
      </c>
      <c r="I99" s="15">
        <f t="shared" si="18"/>
        <v>0.80174999999999996</v>
      </c>
      <c r="J99" s="15">
        <f t="shared" si="18"/>
        <v>0</v>
      </c>
      <c r="K99" s="15">
        <f t="shared" si="18"/>
        <v>3.6817500000000001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0.80174999999999996</v>
      </c>
      <c r="P99" s="15">
        <f t="shared" si="18"/>
        <v>0</v>
      </c>
      <c r="Q99" s="15">
        <f t="shared" si="18"/>
        <v>3.6817500000000001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44789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1">
        <f>'[2]16'!B5</f>
        <v>84</v>
      </c>
      <c r="C3" s="202">
        <f>'[2]16'!C5</f>
        <v>0</v>
      </c>
      <c r="D3" s="202">
        <f>'[2]16'!D5</f>
        <v>0</v>
      </c>
      <c r="E3" s="202">
        <f>'[2]16'!E5</f>
        <v>0</v>
      </c>
      <c r="F3" s="15">
        <f>SUM(B3:E3)</f>
        <v>84</v>
      </c>
      <c r="G3" s="201">
        <f>'[2]16'!H5</f>
        <v>36</v>
      </c>
      <c r="H3" s="202">
        <f>'[2]16'!I5</f>
        <v>0</v>
      </c>
      <c r="I3" s="202">
        <f>'[2]16'!J5</f>
        <v>0</v>
      </c>
      <c r="J3" s="202">
        <f>'[2]16'!K5</f>
        <v>0</v>
      </c>
      <c r="K3" s="15">
        <f>SUM(G3:J3)</f>
        <v>36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201">
        <f>'[2]16'!B6</f>
        <v>84</v>
      </c>
      <c r="C4" s="202">
        <f>'[2]16'!C6</f>
        <v>0</v>
      </c>
      <c r="D4" s="202">
        <f>'[2]16'!D6</f>
        <v>0</v>
      </c>
      <c r="E4" s="202">
        <f>'[2]16'!E6</f>
        <v>0</v>
      </c>
      <c r="F4" s="15">
        <f>SUM(B4:E4)</f>
        <v>84</v>
      </c>
      <c r="G4" s="201">
        <f>'[2]16'!H6</f>
        <v>36</v>
      </c>
      <c r="H4" s="202">
        <f>'[2]16'!I6</f>
        <v>0</v>
      </c>
      <c r="I4" s="202">
        <f>'[2]16'!J6</f>
        <v>0</v>
      </c>
      <c r="J4" s="202">
        <f>'[2]16'!K6</f>
        <v>0</v>
      </c>
      <c r="K4" s="15">
        <f t="shared" ref="K4:K67" si="3">SUM(G4:J4)</f>
        <v>36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201">
        <f>'[2]16'!B7</f>
        <v>84</v>
      </c>
      <c r="C5" s="202">
        <f>'[2]16'!C7</f>
        <v>0</v>
      </c>
      <c r="D5" s="202">
        <f>'[2]16'!D7</f>
        <v>0</v>
      </c>
      <c r="E5" s="202">
        <f>'[2]16'!E7</f>
        <v>0</v>
      </c>
      <c r="F5" s="15">
        <f t="shared" ref="F5:F68" si="6">SUM(B5:E5)</f>
        <v>84</v>
      </c>
      <c r="G5" s="201">
        <f>'[2]16'!H7</f>
        <v>36</v>
      </c>
      <c r="H5" s="202">
        <f>'[2]16'!I7</f>
        <v>0</v>
      </c>
      <c r="I5" s="202">
        <f>'[2]16'!J7</f>
        <v>0</v>
      </c>
      <c r="J5" s="202">
        <f>'[2]16'!K7</f>
        <v>0</v>
      </c>
      <c r="K5" s="15">
        <f t="shared" si="3"/>
        <v>36</v>
      </c>
      <c r="L5" s="18">
        <f>frq!C5</f>
        <v>1</v>
      </c>
      <c r="M5" s="167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201">
        <f>'[2]16'!B8</f>
        <v>84</v>
      </c>
      <c r="C6" s="202">
        <f>'[2]16'!C8</f>
        <v>0</v>
      </c>
      <c r="D6" s="202">
        <f>'[2]16'!D8</f>
        <v>0</v>
      </c>
      <c r="E6" s="202">
        <f>'[2]16'!E8</f>
        <v>0</v>
      </c>
      <c r="F6" s="15">
        <f t="shared" si="6"/>
        <v>84</v>
      </c>
      <c r="G6" s="201">
        <f>'[2]16'!H8</f>
        <v>36</v>
      </c>
      <c r="H6" s="202">
        <f>'[2]16'!I8</f>
        <v>0</v>
      </c>
      <c r="I6" s="202">
        <f>'[2]16'!J8</f>
        <v>0</v>
      </c>
      <c r="J6" s="202">
        <f>'[2]16'!K8</f>
        <v>0</v>
      </c>
      <c r="K6" s="15">
        <f t="shared" si="3"/>
        <v>36</v>
      </c>
      <c r="L6" s="18">
        <f>frq!C6</f>
        <v>1</v>
      </c>
      <c r="M6" s="167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201">
        <f>'[2]16'!B9</f>
        <v>84</v>
      </c>
      <c r="C7" s="202">
        <f>'[2]16'!C9</f>
        <v>0</v>
      </c>
      <c r="D7" s="202">
        <f>'[2]16'!D9</f>
        <v>0</v>
      </c>
      <c r="E7" s="202">
        <f>'[2]16'!E9</f>
        <v>0</v>
      </c>
      <c r="F7" s="15">
        <f t="shared" si="6"/>
        <v>84</v>
      </c>
      <c r="G7" s="201">
        <f>'[2]16'!H9</f>
        <v>36</v>
      </c>
      <c r="H7" s="202">
        <f>'[2]16'!I9</f>
        <v>0</v>
      </c>
      <c r="I7" s="202">
        <f>'[2]16'!J9</f>
        <v>0</v>
      </c>
      <c r="J7" s="202">
        <f>'[2]16'!K9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1">
        <f>'[2]16'!B10</f>
        <v>84</v>
      </c>
      <c r="C8" s="202">
        <f>'[2]16'!C10</f>
        <v>0</v>
      </c>
      <c r="D8" s="202">
        <f>'[2]16'!D10</f>
        <v>0</v>
      </c>
      <c r="E8" s="202">
        <f>'[2]16'!E10</f>
        <v>0</v>
      </c>
      <c r="F8" s="15">
        <f t="shared" si="6"/>
        <v>84</v>
      </c>
      <c r="G8" s="201">
        <f>'[2]16'!H10</f>
        <v>36</v>
      </c>
      <c r="H8" s="202">
        <f>'[2]16'!I10</f>
        <v>0</v>
      </c>
      <c r="I8" s="202">
        <f>'[2]16'!J10</f>
        <v>0</v>
      </c>
      <c r="J8" s="202">
        <f>'[2]16'!K10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1">
        <f>'[2]16'!B11</f>
        <v>84</v>
      </c>
      <c r="C9" s="202">
        <f>'[2]16'!C11</f>
        <v>0</v>
      </c>
      <c r="D9" s="202">
        <f>'[2]16'!D11</f>
        <v>0</v>
      </c>
      <c r="E9" s="202">
        <f>'[2]16'!E11</f>
        <v>0</v>
      </c>
      <c r="F9" s="15">
        <f t="shared" si="6"/>
        <v>84</v>
      </c>
      <c r="G9" s="201">
        <f>'[2]16'!H11</f>
        <v>36</v>
      </c>
      <c r="H9" s="202">
        <f>'[2]16'!I11</f>
        <v>0</v>
      </c>
      <c r="I9" s="202">
        <f>'[2]16'!J11</f>
        <v>0</v>
      </c>
      <c r="J9" s="202">
        <f>'[2]16'!K11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1">
        <f>'[2]16'!B12</f>
        <v>84</v>
      </c>
      <c r="C10" s="202">
        <f>'[2]16'!C12</f>
        <v>0</v>
      </c>
      <c r="D10" s="202">
        <f>'[2]16'!D12</f>
        <v>0</v>
      </c>
      <c r="E10" s="202">
        <f>'[2]16'!E12</f>
        <v>0</v>
      </c>
      <c r="F10" s="15">
        <f t="shared" si="6"/>
        <v>84</v>
      </c>
      <c r="G10" s="201">
        <f>'[2]16'!H12</f>
        <v>36</v>
      </c>
      <c r="H10" s="202">
        <f>'[2]16'!I12</f>
        <v>0</v>
      </c>
      <c r="I10" s="202">
        <f>'[2]16'!J12</f>
        <v>0</v>
      </c>
      <c r="J10" s="202">
        <f>'[2]16'!K12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1">
        <f>'[2]16'!B13</f>
        <v>84</v>
      </c>
      <c r="C11" s="202">
        <f>'[2]16'!C13</f>
        <v>0</v>
      </c>
      <c r="D11" s="202">
        <f>'[2]16'!D13</f>
        <v>0</v>
      </c>
      <c r="E11" s="202">
        <f>'[2]16'!E13</f>
        <v>0</v>
      </c>
      <c r="F11" s="15">
        <f t="shared" si="6"/>
        <v>84</v>
      </c>
      <c r="G11" s="201">
        <f>'[2]16'!H13</f>
        <v>36</v>
      </c>
      <c r="H11" s="202">
        <f>'[2]16'!I13</f>
        <v>0</v>
      </c>
      <c r="I11" s="202">
        <f>'[2]16'!J13</f>
        <v>0</v>
      </c>
      <c r="J11" s="202">
        <f>'[2]16'!K13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1">
        <f>'[2]16'!B14</f>
        <v>84</v>
      </c>
      <c r="C12" s="202">
        <f>'[2]16'!C14</f>
        <v>0</v>
      </c>
      <c r="D12" s="202">
        <f>'[2]16'!D14</f>
        <v>0</v>
      </c>
      <c r="E12" s="202">
        <f>'[2]16'!E14</f>
        <v>0</v>
      </c>
      <c r="F12" s="15">
        <f t="shared" si="6"/>
        <v>84</v>
      </c>
      <c r="G12" s="201">
        <f>'[2]16'!H14</f>
        <v>36</v>
      </c>
      <c r="H12" s="202">
        <f>'[2]16'!I14</f>
        <v>0</v>
      </c>
      <c r="I12" s="202">
        <f>'[2]16'!J14</f>
        <v>0</v>
      </c>
      <c r="J12" s="202">
        <f>'[2]16'!K14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1">
        <f>'[2]16'!B15</f>
        <v>84</v>
      </c>
      <c r="C13" s="202">
        <f>'[2]16'!C15</f>
        <v>0</v>
      </c>
      <c r="D13" s="202">
        <f>'[2]16'!D15</f>
        <v>0</v>
      </c>
      <c r="E13" s="202">
        <f>'[2]16'!E15</f>
        <v>0</v>
      </c>
      <c r="F13" s="15">
        <f t="shared" si="6"/>
        <v>84</v>
      </c>
      <c r="G13" s="201">
        <f>'[2]16'!H15</f>
        <v>36</v>
      </c>
      <c r="H13" s="202">
        <f>'[2]16'!I15</f>
        <v>0</v>
      </c>
      <c r="I13" s="202">
        <f>'[2]16'!J15</f>
        <v>0</v>
      </c>
      <c r="J13" s="202">
        <f>'[2]16'!K15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1">
        <f>'[2]16'!B16</f>
        <v>84</v>
      </c>
      <c r="C14" s="202">
        <f>'[2]16'!C16</f>
        <v>0</v>
      </c>
      <c r="D14" s="202">
        <f>'[2]16'!D16</f>
        <v>0</v>
      </c>
      <c r="E14" s="202">
        <f>'[2]16'!E16</f>
        <v>0</v>
      </c>
      <c r="F14" s="15">
        <f t="shared" si="6"/>
        <v>84</v>
      </c>
      <c r="G14" s="201">
        <f>'[2]16'!H16</f>
        <v>36</v>
      </c>
      <c r="H14" s="202">
        <f>'[2]16'!I16</f>
        <v>0</v>
      </c>
      <c r="I14" s="202">
        <f>'[2]16'!J16</f>
        <v>0</v>
      </c>
      <c r="J14" s="202">
        <f>'[2]16'!K16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1">
        <f>'[2]16'!B17</f>
        <v>84</v>
      </c>
      <c r="C15" s="202">
        <f>'[2]16'!C17</f>
        <v>0</v>
      </c>
      <c r="D15" s="202">
        <f>'[2]16'!D17</f>
        <v>0</v>
      </c>
      <c r="E15" s="202">
        <f>'[2]16'!E17</f>
        <v>0</v>
      </c>
      <c r="F15" s="15">
        <f t="shared" si="6"/>
        <v>84</v>
      </c>
      <c r="G15" s="201">
        <f>'[2]16'!H17</f>
        <v>36</v>
      </c>
      <c r="H15" s="202">
        <f>'[2]16'!I17</f>
        <v>0</v>
      </c>
      <c r="I15" s="202">
        <f>'[2]16'!J17</f>
        <v>0</v>
      </c>
      <c r="J15" s="202">
        <f>'[2]16'!K17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1">
        <f>'[2]16'!B18</f>
        <v>84</v>
      </c>
      <c r="C16" s="202">
        <f>'[2]16'!C18</f>
        <v>0</v>
      </c>
      <c r="D16" s="202">
        <f>'[2]16'!D18</f>
        <v>0</v>
      </c>
      <c r="E16" s="202">
        <f>'[2]16'!E18</f>
        <v>0</v>
      </c>
      <c r="F16" s="15">
        <f t="shared" si="6"/>
        <v>84</v>
      </c>
      <c r="G16" s="201">
        <f>'[2]16'!H18</f>
        <v>36</v>
      </c>
      <c r="H16" s="202">
        <f>'[2]16'!I18</f>
        <v>0</v>
      </c>
      <c r="I16" s="202">
        <f>'[2]16'!J18</f>
        <v>0</v>
      </c>
      <c r="J16" s="202">
        <f>'[2]16'!K18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1">
        <f>'[2]16'!B19</f>
        <v>84</v>
      </c>
      <c r="C17" s="202">
        <f>'[2]16'!C19</f>
        <v>0</v>
      </c>
      <c r="D17" s="202">
        <f>'[2]16'!D19</f>
        <v>0</v>
      </c>
      <c r="E17" s="202">
        <f>'[2]16'!E19</f>
        <v>0</v>
      </c>
      <c r="F17" s="15">
        <f t="shared" si="6"/>
        <v>84</v>
      </c>
      <c r="G17" s="201">
        <f>'[2]16'!H19</f>
        <v>36</v>
      </c>
      <c r="H17" s="202">
        <f>'[2]16'!I19</f>
        <v>0</v>
      </c>
      <c r="I17" s="202">
        <f>'[2]16'!J19</f>
        <v>0</v>
      </c>
      <c r="J17" s="202">
        <f>'[2]16'!K19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1">
        <f>'[2]16'!B20</f>
        <v>84</v>
      </c>
      <c r="C18" s="202">
        <f>'[2]16'!C20</f>
        <v>0</v>
      </c>
      <c r="D18" s="202">
        <f>'[2]16'!D20</f>
        <v>0</v>
      </c>
      <c r="E18" s="202">
        <f>'[2]16'!E20</f>
        <v>0</v>
      </c>
      <c r="F18" s="15">
        <f t="shared" si="6"/>
        <v>84</v>
      </c>
      <c r="G18" s="201">
        <f>'[2]16'!H20</f>
        <v>36</v>
      </c>
      <c r="H18" s="202">
        <f>'[2]16'!I20</f>
        <v>0</v>
      </c>
      <c r="I18" s="202">
        <f>'[2]16'!J20</f>
        <v>0</v>
      </c>
      <c r="J18" s="202">
        <f>'[2]16'!K20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1">
        <f>'[2]16'!B21</f>
        <v>84</v>
      </c>
      <c r="C19" s="202">
        <f>'[2]16'!C21</f>
        <v>0</v>
      </c>
      <c r="D19" s="202">
        <f>'[2]16'!D21</f>
        <v>0</v>
      </c>
      <c r="E19" s="202">
        <f>'[2]16'!E21</f>
        <v>0</v>
      </c>
      <c r="F19" s="15">
        <f t="shared" si="6"/>
        <v>84</v>
      </c>
      <c r="G19" s="201">
        <f>'[2]16'!H21</f>
        <v>36</v>
      </c>
      <c r="H19" s="202">
        <f>'[2]16'!I21</f>
        <v>0</v>
      </c>
      <c r="I19" s="202">
        <f>'[2]16'!J21</f>
        <v>0</v>
      </c>
      <c r="J19" s="202">
        <f>'[2]16'!K21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1">
        <f>'[2]16'!B22</f>
        <v>84</v>
      </c>
      <c r="C20" s="202">
        <f>'[2]16'!C22</f>
        <v>0</v>
      </c>
      <c r="D20" s="202">
        <f>'[2]16'!D22</f>
        <v>0</v>
      </c>
      <c r="E20" s="202">
        <f>'[2]16'!E22</f>
        <v>0</v>
      </c>
      <c r="F20" s="15">
        <f t="shared" si="6"/>
        <v>84</v>
      </c>
      <c r="G20" s="201">
        <f>'[2]16'!H22</f>
        <v>35</v>
      </c>
      <c r="H20" s="202">
        <f>'[2]16'!I22</f>
        <v>0</v>
      </c>
      <c r="I20" s="202">
        <f>'[2]16'!J22</f>
        <v>0</v>
      </c>
      <c r="J20" s="202">
        <f>'[2]16'!K22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1">
        <f>'[2]16'!B23</f>
        <v>84</v>
      </c>
      <c r="C21" s="202">
        <f>'[2]16'!C23</f>
        <v>0</v>
      </c>
      <c r="D21" s="202">
        <f>'[2]16'!D23</f>
        <v>0</v>
      </c>
      <c r="E21" s="202">
        <f>'[2]16'!E23</f>
        <v>0</v>
      </c>
      <c r="F21" s="15">
        <f t="shared" si="6"/>
        <v>84</v>
      </c>
      <c r="G21" s="201">
        <f>'[2]16'!H23</f>
        <v>35</v>
      </c>
      <c r="H21" s="202">
        <f>'[2]16'!I23</f>
        <v>0</v>
      </c>
      <c r="I21" s="202">
        <f>'[2]16'!J23</f>
        <v>0</v>
      </c>
      <c r="J21" s="202">
        <f>'[2]16'!K23</f>
        <v>0</v>
      </c>
      <c r="K21" s="15">
        <f t="shared" si="3"/>
        <v>35</v>
      </c>
      <c r="L21" s="18">
        <f>frq!C21</f>
        <v>1</v>
      </c>
      <c r="M21" s="167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</row>
    <row r="22" spans="1:18">
      <c r="A22" s="8" t="s">
        <v>64</v>
      </c>
      <c r="B22" s="201">
        <f>'[2]16'!B24</f>
        <v>84</v>
      </c>
      <c r="C22" s="202">
        <f>'[2]16'!C24</f>
        <v>0</v>
      </c>
      <c r="D22" s="202">
        <f>'[2]16'!D24</f>
        <v>0</v>
      </c>
      <c r="E22" s="202">
        <f>'[2]16'!E24</f>
        <v>0</v>
      </c>
      <c r="F22" s="15">
        <f t="shared" si="6"/>
        <v>84</v>
      </c>
      <c r="G22" s="201">
        <f>'[2]16'!H24</f>
        <v>35</v>
      </c>
      <c r="H22" s="202">
        <f>'[2]16'!I24</f>
        <v>0</v>
      </c>
      <c r="I22" s="202">
        <f>'[2]16'!J24</f>
        <v>0</v>
      </c>
      <c r="J22" s="202">
        <f>'[2]16'!K24</f>
        <v>0</v>
      </c>
      <c r="K22" s="15">
        <f t="shared" si="3"/>
        <v>35</v>
      </c>
      <c r="L22" s="18">
        <f>frq!C22</f>
        <v>1</v>
      </c>
      <c r="M22" s="167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</row>
    <row r="23" spans="1:18">
      <c r="A23" s="8" t="s">
        <v>65</v>
      </c>
      <c r="B23" s="201">
        <f>'[2]16'!B25</f>
        <v>84</v>
      </c>
      <c r="C23" s="202">
        <f>'[2]16'!C25</f>
        <v>0</v>
      </c>
      <c r="D23" s="202">
        <f>'[2]16'!D25</f>
        <v>0</v>
      </c>
      <c r="E23" s="202">
        <f>'[2]16'!E25</f>
        <v>0</v>
      </c>
      <c r="F23" s="15">
        <f t="shared" si="6"/>
        <v>84</v>
      </c>
      <c r="G23" s="201">
        <f>'[2]16'!H25</f>
        <v>35</v>
      </c>
      <c r="H23" s="202">
        <f>'[2]16'!I25</f>
        <v>0</v>
      </c>
      <c r="I23" s="202">
        <f>'[2]16'!J25</f>
        <v>0</v>
      </c>
      <c r="J23" s="202">
        <f>'[2]16'!K25</f>
        <v>0</v>
      </c>
      <c r="K23" s="15">
        <f t="shared" si="3"/>
        <v>35</v>
      </c>
      <c r="L23" s="18">
        <f>frq!C23</f>
        <v>1</v>
      </c>
      <c r="M23" s="167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</row>
    <row r="24" spans="1:18">
      <c r="A24" s="8" t="s">
        <v>66</v>
      </c>
      <c r="B24" s="201">
        <f>'[2]16'!B26</f>
        <v>84</v>
      </c>
      <c r="C24" s="202">
        <f>'[2]16'!C26</f>
        <v>0</v>
      </c>
      <c r="D24" s="202">
        <f>'[2]16'!D26</f>
        <v>0</v>
      </c>
      <c r="E24" s="202">
        <f>'[2]16'!E26</f>
        <v>0</v>
      </c>
      <c r="F24" s="15">
        <f t="shared" si="6"/>
        <v>84</v>
      </c>
      <c r="G24" s="201">
        <f>'[2]16'!H26</f>
        <v>35</v>
      </c>
      <c r="H24" s="202">
        <f>'[2]16'!I26</f>
        <v>0</v>
      </c>
      <c r="I24" s="202">
        <f>'[2]16'!J26</f>
        <v>0</v>
      </c>
      <c r="J24" s="202">
        <f>'[2]16'!K26</f>
        <v>0</v>
      </c>
      <c r="K24" s="15">
        <f t="shared" si="3"/>
        <v>35</v>
      </c>
      <c r="L24" s="18">
        <f>frq!C24</f>
        <v>1</v>
      </c>
      <c r="M24" s="167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</row>
    <row r="25" spans="1:18">
      <c r="A25" s="8" t="s">
        <v>67</v>
      </c>
      <c r="B25" s="201">
        <f>'[2]16'!B27</f>
        <v>84</v>
      </c>
      <c r="C25" s="202">
        <f>'[2]16'!C27</f>
        <v>0</v>
      </c>
      <c r="D25" s="202">
        <f>'[2]16'!D27</f>
        <v>0</v>
      </c>
      <c r="E25" s="202">
        <f>'[2]16'!E27</f>
        <v>0</v>
      </c>
      <c r="F25" s="15">
        <f t="shared" si="6"/>
        <v>84</v>
      </c>
      <c r="G25" s="201">
        <f>'[2]16'!H27</f>
        <v>35</v>
      </c>
      <c r="H25" s="202">
        <f>'[2]16'!I27</f>
        <v>0</v>
      </c>
      <c r="I25" s="202">
        <f>'[2]16'!J27</f>
        <v>0</v>
      </c>
      <c r="J25" s="202">
        <f>'[2]16'!K27</f>
        <v>0</v>
      </c>
      <c r="K25" s="15">
        <f t="shared" si="3"/>
        <v>35</v>
      </c>
      <c r="L25" s="18">
        <f>frq!C25</f>
        <v>1</v>
      </c>
      <c r="M25" s="167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</row>
    <row r="26" spans="1:18">
      <c r="A26" s="8" t="s">
        <v>68</v>
      </c>
      <c r="B26" s="201">
        <f>'[2]16'!B28</f>
        <v>84</v>
      </c>
      <c r="C26" s="202">
        <f>'[2]16'!C28</f>
        <v>0</v>
      </c>
      <c r="D26" s="202">
        <f>'[2]16'!D28</f>
        <v>0</v>
      </c>
      <c r="E26" s="202">
        <f>'[2]16'!E28</f>
        <v>0</v>
      </c>
      <c r="F26" s="15">
        <f t="shared" si="6"/>
        <v>84</v>
      </c>
      <c r="G26" s="201">
        <f>'[2]16'!H28</f>
        <v>35</v>
      </c>
      <c r="H26" s="202">
        <f>'[2]16'!I28</f>
        <v>0</v>
      </c>
      <c r="I26" s="202">
        <f>'[2]16'!J28</f>
        <v>0</v>
      </c>
      <c r="J26" s="202">
        <f>'[2]16'!K28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1">
        <f>'[2]16'!B29</f>
        <v>84</v>
      </c>
      <c r="C27" s="202">
        <f>'[2]16'!C29</f>
        <v>0</v>
      </c>
      <c r="D27" s="202">
        <f>'[2]16'!D29</f>
        <v>0</v>
      </c>
      <c r="E27" s="202">
        <f>'[2]16'!E29</f>
        <v>0</v>
      </c>
      <c r="F27" s="15">
        <f t="shared" si="6"/>
        <v>84</v>
      </c>
      <c r="G27" s="201">
        <f>'[2]16'!H29</f>
        <v>36</v>
      </c>
      <c r="H27" s="202">
        <f>'[2]16'!I29</f>
        <v>0</v>
      </c>
      <c r="I27" s="202">
        <f>'[2]16'!J29</f>
        <v>0</v>
      </c>
      <c r="J27" s="202">
        <f>'[2]16'!K29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1">
        <f>'[2]16'!B30</f>
        <v>84</v>
      </c>
      <c r="C28" s="202">
        <f>'[2]16'!C30</f>
        <v>0</v>
      </c>
      <c r="D28" s="202">
        <f>'[2]16'!D30</f>
        <v>0</v>
      </c>
      <c r="E28" s="202">
        <f>'[2]16'!E30</f>
        <v>0</v>
      </c>
      <c r="F28" s="15">
        <f t="shared" si="6"/>
        <v>84</v>
      </c>
      <c r="G28" s="201">
        <f>'[2]16'!H30</f>
        <v>36</v>
      </c>
      <c r="H28" s="202">
        <f>'[2]16'!I30</f>
        <v>0</v>
      </c>
      <c r="I28" s="202">
        <f>'[2]16'!J30</f>
        <v>0</v>
      </c>
      <c r="J28" s="202">
        <f>'[2]16'!K30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1">
        <f>'[2]16'!B31</f>
        <v>84</v>
      </c>
      <c r="C29" s="202">
        <f>'[2]16'!C31</f>
        <v>0</v>
      </c>
      <c r="D29" s="202">
        <f>'[2]16'!D31</f>
        <v>0</v>
      </c>
      <c r="E29" s="202">
        <f>'[2]16'!E31</f>
        <v>0</v>
      </c>
      <c r="F29" s="15">
        <f t="shared" si="6"/>
        <v>84</v>
      </c>
      <c r="G29" s="201">
        <f>'[2]16'!H31</f>
        <v>36</v>
      </c>
      <c r="H29" s="202">
        <f>'[2]16'!I31</f>
        <v>0</v>
      </c>
      <c r="I29" s="202">
        <f>'[2]16'!J31</f>
        <v>0</v>
      </c>
      <c r="J29" s="202">
        <f>'[2]16'!K31</f>
        <v>0</v>
      </c>
      <c r="K29" s="15">
        <f t="shared" si="3"/>
        <v>36</v>
      </c>
      <c r="L29" s="18">
        <f>frq!C29</f>
        <v>1</v>
      </c>
      <c r="M29" s="167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201">
        <f>'[2]16'!B32</f>
        <v>84</v>
      </c>
      <c r="C30" s="202">
        <f>'[2]16'!C32</f>
        <v>0</v>
      </c>
      <c r="D30" s="202">
        <f>'[2]16'!D32</f>
        <v>0</v>
      </c>
      <c r="E30" s="202">
        <f>'[2]16'!E32</f>
        <v>0</v>
      </c>
      <c r="F30" s="15">
        <f t="shared" si="6"/>
        <v>84</v>
      </c>
      <c r="G30" s="201">
        <f>'[2]16'!H32</f>
        <v>36</v>
      </c>
      <c r="H30" s="202">
        <f>'[2]16'!I32</f>
        <v>0</v>
      </c>
      <c r="I30" s="202">
        <f>'[2]16'!J32</f>
        <v>0</v>
      </c>
      <c r="J30" s="202">
        <f>'[2]16'!K32</f>
        <v>0</v>
      </c>
      <c r="K30" s="15">
        <f t="shared" si="3"/>
        <v>36</v>
      </c>
      <c r="L30" s="18">
        <f>frq!C30</f>
        <v>1</v>
      </c>
      <c r="M30" s="167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201">
        <f>'[2]16'!B33</f>
        <v>84</v>
      </c>
      <c r="C31" s="202">
        <f>'[2]16'!C33</f>
        <v>0</v>
      </c>
      <c r="D31" s="202">
        <f>'[2]16'!D33</f>
        <v>0</v>
      </c>
      <c r="E31" s="202">
        <f>'[2]16'!E33</f>
        <v>0</v>
      </c>
      <c r="F31" s="15">
        <f t="shared" si="6"/>
        <v>84</v>
      </c>
      <c r="G31" s="201">
        <f>'[2]16'!H33</f>
        <v>36</v>
      </c>
      <c r="H31" s="202">
        <f>'[2]16'!I33</f>
        <v>0</v>
      </c>
      <c r="I31" s="202">
        <f>'[2]16'!J33</f>
        <v>0</v>
      </c>
      <c r="J31" s="202">
        <f>'[2]16'!K33</f>
        <v>0</v>
      </c>
      <c r="K31" s="15">
        <f t="shared" si="3"/>
        <v>36</v>
      </c>
      <c r="L31" s="18">
        <f>frq!C31</f>
        <v>1</v>
      </c>
      <c r="M31" s="167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201">
        <f>'[2]16'!B34</f>
        <v>84</v>
      </c>
      <c r="C32" s="202">
        <f>'[2]16'!C34</f>
        <v>0</v>
      </c>
      <c r="D32" s="202">
        <f>'[2]16'!D34</f>
        <v>0</v>
      </c>
      <c r="E32" s="202">
        <f>'[2]16'!E34</f>
        <v>0</v>
      </c>
      <c r="F32" s="15">
        <f t="shared" si="6"/>
        <v>84</v>
      </c>
      <c r="G32" s="201">
        <f>'[2]16'!H34</f>
        <v>36</v>
      </c>
      <c r="H32" s="202">
        <f>'[2]16'!I34</f>
        <v>0</v>
      </c>
      <c r="I32" s="202">
        <f>'[2]16'!J34</f>
        <v>0</v>
      </c>
      <c r="J32" s="202">
        <f>'[2]16'!K34</f>
        <v>0</v>
      </c>
      <c r="K32" s="15">
        <f t="shared" si="3"/>
        <v>36</v>
      </c>
      <c r="L32" s="18">
        <f>frq!C32</f>
        <v>1</v>
      </c>
      <c r="M32" s="167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201">
        <f>'[2]16'!B35</f>
        <v>84</v>
      </c>
      <c r="C33" s="202">
        <f>'[2]16'!C35</f>
        <v>0</v>
      </c>
      <c r="D33" s="202">
        <f>'[2]16'!D35</f>
        <v>0</v>
      </c>
      <c r="E33" s="202">
        <f>'[2]16'!E35</f>
        <v>0</v>
      </c>
      <c r="F33" s="15">
        <f t="shared" si="6"/>
        <v>84</v>
      </c>
      <c r="G33" s="201">
        <f>'[2]16'!H35</f>
        <v>36</v>
      </c>
      <c r="H33" s="202">
        <f>'[2]16'!I35</f>
        <v>0</v>
      </c>
      <c r="I33" s="202">
        <f>'[2]16'!J35</f>
        <v>0</v>
      </c>
      <c r="J33" s="202">
        <f>'[2]16'!K35</f>
        <v>0</v>
      </c>
      <c r="K33" s="15">
        <f t="shared" si="3"/>
        <v>36</v>
      </c>
      <c r="L33" s="18">
        <f>frq!C33</f>
        <v>1</v>
      </c>
      <c r="M33" s="167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201">
        <f>'[2]16'!B36</f>
        <v>84</v>
      </c>
      <c r="C34" s="202">
        <f>'[2]16'!C36</f>
        <v>0</v>
      </c>
      <c r="D34" s="202">
        <f>'[2]16'!D36</f>
        <v>0</v>
      </c>
      <c r="E34" s="202">
        <f>'[2]16'!E36</f>
        <v>0</v>
      </c>
      <c r="F34" s="15">
        <f t="shared" si="6"/>
        <v>84</v>
      </c>
      <c r="G34" s="201">
        <f>'[2]16'!H36</f>
        <v>36</v>
      </c>
      <c r="H34" s="202">
        <f>'[2]16'!I36</f>
        <v>0</v>
      </c>
      <c r="I34" s="202">
        <f>'[2]16'!J36</f>
        <v>0</v>
      </c>
      <c r="J34" s="202">
        <f>'[2]16'!K36</f>
        <v>0</v>
      </c>
      <c r="K34" s="15">
        <f t="shared" si="3"/>
        <v>36</v>
      </c>
      <c r="L34" s="18">
        <f>frq!C34</f>
        <v>1</v>
      </c>
      <c r="M34" s="167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201">
        <f>'[2]16'!B37</f>
        <v>84</v>
      </c>
      <c r="C35" s="202">
        <f>'[2]16'!C37</f>
        <v>0</v>
      </c>
      <c r="D35" s="202">
        <f>'[2]16'!D37</f>
        <v>0</v>
      </c>
      <c r="E35" s="202">
        <f>'[2]16'!E37</f>
        <v>0</v>
      </c>
      <c r="F35" s="15">
        <f t="shared" si="6"/>
        <v>84</v>
      </c>
      <c r="G35" s="201">
        <f>'[2]16'!H37</f>
        <v>35</v>
      </c>
      <c r="H35" s="202">
        <f>'[2]16'!I37</f>
        <v>0</v>
      </c>
      <c r="I35" s="202">
        <f>'[2]16'!J37</f>
        <v>0</v>
      </c>
      <c r="J35" s="202">
        <f>'[2]16'!K37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1">
        <f>'[2]16'!B38</f>
        <v>84</v>
      </c>
      <c r="C36" s="202">
        <f>'[2]16'!C38</f>
        <v>0</v>
      </c>
      <c r="D36" s="202">
        <f>'[2]16'!D38</f>
        <v>0</v>
      </c>
      <c r="E36" s="202">
        <f>'[2]16'!E38</f>
        <v>0</v>
      </c>
      <c r="F36" s="15">
        <f t="shared" si="6"/>
        <v>84</v>
      </c>
      <c r="G36" s="201">
        <f>'[2]16'!H38</f>
        <v>35</v>
      </c>
      <c r="H36" s="202">
        <f>'[2]16'!I38</f>
        <v>0</v>
      </c>
      <c r="I36" s="202">
        <f>'[2]16'!J38</f>
        <v>0</v>
      </c>
      <c r="J36" s="202">
        <f>'[2]16'!K38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1">
        <f>'[2]16'!B39</f>
        <v>84</v>
      </c>
      <c r="C37" s="202">
        <f>'[2]16'!C39</f>
        <v>0</v>
      </c>
      <c r="D37" s="202">
        <f>'[2]16'!D39</f>
        <v>0</v>
      </c>
      <c r="E37" s="202">
        <f>'[2]16'!E39</f>
        <v>0</v>
      </c>
      <c r="F37" s="15">
        <f t="shared" si="6"/>
        <v>84</v>
      </c>
      <c r="G37" s="201">
        <f>'[2]16'!H39</f>
        <v>35</v>
      </c>
      <c r="H37" s="202">
        <f>'[2]16'!I39</f>
        <v>0</v>
      </c>
      <c r="I37" s="202">
        <f>'[2]16'!J39</f>
        <v>0</v>
      </c>
      <c r="J37" s="202">
        <f>'[2]16'!K39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1">
        <f>'[2]16'!B40</f>
        <v>84</v>
      </c>
      <c r="C38" s="202">
        <f>'[2]16'!C40</f>
        <v>0</v>
      </c>
      <c r="D38" s="202">
        <f>'[2]16'!D40</f>
        <v>0</v>
      </c>
      <c r="E38" s="202">
        <f>'[2]16'!E40</f>
        <v>0</v>
      </c>
      <c r="F38" s="15">
        <f t="shared" si="6"/>
        <v>84</v>
      </c>
      <c r="G38" s="201">
        <f>'[2]16'!H40</f>
        <v>35</v>
      </c>
      <c r="H38" s="202">
        <f>'[2]16'!I40</f>
        <v>0</v>
      </c>
      <c r="I38" s="202">
        <f>'[2]16'!J40</f>
        <v>0</v>
      </c>
      <c r="J38" s="202">
        <f>'[2]16'!K40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1">
        <f>'[2]16'!B41</f>
        <v>84</v>
      </c>
      <c r="C39" s="202">
        <f>'[2]16'!C41</f>
        <v>0</v>
      </c>
      <c r="D39" s="202">
        <f>'[2]16'!D41</f>
        <v>0</v>
      </c>
      <c r="E39" s="202">
        <f>'[2]16'!E41</f>
        <v>0</v>
      </c>
      <c r="F39" s="15">
        <f t="shared" si="6"/>
        <v>84</v>
      </c>
      <c r="G39" s="201">
        <f>'[2]16'!H41</f>
        <v>35</v>
      </c>
      <c r="H39" s="202">
        <f>'[2]16'!I41</f>
        <v>0</v>
      </c>
      <c r="I39" s="202">
        <f>'[2]16'!J41</f>
        <v>0</v>
      </c>
      <c r="J39" s="202">
        <f>'[2]16'!K41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1">
        <f>'[2]16'!B42</f>
        <v>84</v>
      </c>
      <c r="C40" s="202">
        <f>'[2]16'!C42</f>
        <v>0</v>
      </c>
      <c r="D40" s="202">
        <f>'[2]16'!D42</f>
        <v>0</v>
      </c>
      <c r="E40" s="202">
        <f>'[2]16'!E42</f>
        <v>0</v>
      </c>
      <c r="F40" s="15">
        <f t="shared" si="6"/>
        <v>84</v>
      </c>
      <c r="G40" s="201">
        <f>'[2]16'!H42</f>
        <v>35</v>
      </c>
      <c r="H40" s="202">
        <f>'[2]16'!I42</f>
        <v>0</v>
      </c>
      <c r="I40" s="202">
        <f>'[2]16'!J42</f>
        <v>0</v>
      </c>
      <c r="J40" s="202">
        <f>'[2]16'!K42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1">
        <f>'[2]16'!B43</f>
        <v>84</v>
      </c>
      <c r="C41" s="202">
        <f>'[2]16'!C43</f>
        <v>0</v>
      </c>
      <c r="D41" s="202">
        <f>'[2]16'!D43</f>
        <v>0</v>
      </c>
      <c r="E41" s="202">
        <f>'[2]16'!E43</f>
        <v>0</v>
      </c>
      <c r="F41" s="15">
        <f t="shared" si="6"/>
        <v>84</v>
      </c>
      <c r="G41" s="201">
        <f>'[2]16'!H43</f>
        <v>35</v>
      </c>
      <c r="H41" s="202">
        <f>'[2]16'!I43</f>
        <v>0</v>
      </c>
      <c r="I41" s="202">
        <f>'[2]16'!J43</f>
        <v>0</v>
      </c>
      <c r="J41" s="202">
        <f>'[2]16'!K43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1">
        <f>'[2]16'!B44</f>
        <v>84</v>
      </c>
      <c r="C42" s="202">
        <f>'[2]16'!C44</f>
        <v>0</v>
      </c>
      <c r="D42" s="202">
        <f>'[2]16'!D44</f>
        <v>0</v>
      </c>
      <c r="E42" s="202">
        <f>'[2]16'!E44</f>
        <v>0</v>
      </c>
      <c r="F42" s="15">
        <f t="shared" si="6"/>
        <v>84</v>
      </c>
      <c r="G42" s="201">
        <f>'[2]16'!H44</f>
        <v>35</v>
      </c>
      <c r="H42" s="202">
        <f>'[2]16'!I44</f>
        <v>0</v>
      </c>
      <c r="I42" s="202">
        <f>'[2]16'!J44</f>
        <v>0</v>
      </c>
      <c r="J42" s="202">
        <f>'[2]16'!K44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1">
        <f>'[2]16'!B45</f>
        <v>84</v>
      </c>
      <c r="C43" s="202">
        <f>'[2]16'!C45</f>
        <v>0</v>
      </c>
      <c r="D43" s="202">
        <f>'[2]16'!D45</f>
        <v>0</v>
      </c>
      <c r="E43" s="202">
        <f>'[2]16'!E45</f>
        <v>0</v>
      </c>
      <c r="F43" s="15">
        <f t="shared" si="6"/>
        <v>84</v>
      </c>
      <c r="G43" s="201">
        <f>'[2]16'!H45</f>
        <v>34</v>
      </c>
      <c r="H43" s="202">
        <f>'[2]16'!I45</f>
        <v>0</v>
      </c>
      <c r="I43" s="202">
        <f>'[2]16'!J45</f>
        <v>0</v>
      </c>
      <c r="J43" s="202">
        <f>'[2]16'!K45</f>
        <v>0</v>
      </c>
      <c r="K43" s="15">
        <f t="shared" si="3"/>
        <v>34</v>
      </c>
      <c r="L43" s="18">
        <f>frq!C43</f>
        <v>1</v>
      </c>
      <c r="M43" s="167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201">
        <f>'[2]16'!B46</f>
        <v>84</v>
      </c>
      <c r="C44" s="202">
        <f>'[2]16'!C46</f>
        <v>0</v>
      </c>
      <c r="D44" s="202">
        <f>'[2]16'!D46</f>
        <v>0</v>
      </c>
      <c r="E44" s="202">
        <f>'[2]16'!E46</f>
        <v>0</v>
      </c>
      <c r="F44" s="15">
        <f t="shared" si="6"/>
        <v>84</v>
      </c>
      <c r="G44" s="201">
        <f>'[2]16'!H46</f>
        <v>34</v>
      </c>
      <c r="H44" s="202">
        <f>'[2]16'!I46</f>
        <v>0</v>
      </c>
      <c r="I44" s="202">
        <f>'[2]16'!J46</f>
        <v>0</v>
      </c>
      <c r="J44" s="202">
        <f>'[2]16'!K46</f>
        <v>0</v>
      </c>
      <c r="K44" s="15">
        <f t="shared" si="3"/>
        <v>34</v>
      </c>
      <c r="L44" s="18">
        <f>frq!C44</f>
        <v>1</v>
      </c>
      <c r="M44" s="167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201">
        <f>'[2]16'!B47</f>
        <v>84</v>
      </c>
      <c r="C45" s="202">
        <f>'[2]16'!C47</f>
        <v>0</v>
      </c>
      <c r="D45" s="202">
        <f>'[2]16'!D47</f>
        <v>0</v>
      </c>
      <c r="E45" s="202">
        <f>'[2]16'!E47</f>
        <v>0</v>
      </c>
      <c r="F45" s="15">
        <f t="shared" si="6"/>
        <v>84</v>
      </c>
      <c r="G45" s="201">
        <f>'[2]16'!H47</f>
        <v>34</v>
      </c>
      <c r="H45" s="202">
        <f>'[2]16'!I47</f>
        <v>0</v>
      </c>
      <c r="I45" s="202">
        <f>'[2]16'!J47</f>
        <v>0</v>
      </c>
      <c r="J45" s="202">
        <f>'[2]16'!K47</f>
        <v>0</v>
      </c>
      <c r="K45" s="15">
        <f t="shared" si="3"/>
        <v>34</v>
      </c>
      <c r="L45" s="18">
        <f>frq!C45</f>
        <v>1</v>
      </c>
      <c r="M45" s="167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201">
        <f>'[2]16'!B48</f>
        <v>84</v>
      </c>
      <c r="C46" s="202">
        <f>'[2]16'!C48</f>
        <v>0</v>
      </c>
      <c r="D46" s="202">
        <f>'[2]16'!D48</f>
        <v>0</v>
      </c>
      <c r="E46" s="202">
        <f>'[2]16'!E48</f>
        <v>0</v>
      </c>
      <c r="F46" s="15">
        <f t="shared" si="6"/>
        <v>84</v>
      </c>
      <c r="G46" s="201">
        <f>'[2]16'!H48</f>
        <v>35</v>
      </c>
      <c r="H46" s="202">
        <f>'[2]16'!I48</f>
        <v>0</v>
      </c>
      <c r="I46" s="202">
        <f>'[2]16'!J48</f>
        <v>0</v>
      </c>
      <c r="J46" s="202">
        <f>'[2]16'!K48</f>
        <v>0</v>
      </c>
      <c r="K46" s="15">
        <f t="shared" si="3"/>
        <v>35</v>
      </c>
      <c r="L46" s="18">
        <f>frq!C46</f>
        <v>1</v>
      </c>
      <c r="M46" s="167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201">
        <f>'[2]16'!B49</f>
        <v>84</v>
      </c>
      <c r="C47" s="202">
        <f>'[2]16'!C49</f>
        <v>0</v>
      </c>
      <c r="D47" s="202">
        <f>'[2]16'!D49</f>
        <v>0</v>
      </c>
      <c r="E47" s="202">
        <f>'[2]16'!E49</f>
        <v>0</v>
      </c>
      <c r="F47" s="15">
        <f t="shared" si="6"/>
        <v>84</v>
      </c>
      <c r="G47" s="201">
        <f>'[2]16'!H49</f>
        <v>35</v>
      </c>
      <c r="H47" s="202">
        <f>'[2]16'!I49</f>
        <v>0</v>
      </c>
      <c r="I47" s="202">
        <f>'[2]16'!J49</f>
        <v>0</v>
      </c>
      <c r="J47" s="202">
        <f>'[2]16'!K49</f>
        <v>0</v>
      </c>
      <c r="K47" s="15">
        <f t="shared" si="3"/>
        <v>35</v>
      </c>
      <c r="L47" s="18">
        <f>frq!C47</f>
        <v>1</v>
      </c>
      <c r="M47" s="167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</row>
    <row r="48" spans="1:18">
      <c r="A48" s="8" t="s">
        <v>90</v>
      </c>
      <c r="B48" s="201">
        <f>'[2]16'!B50</f>
        <v>84</v>
      </c>
      <c r="C48" s="202">
        <f>'[2]16'!C50</f>
        <v>0</v>
      </c>
      <c r="D48" s="202">
        <f>'[2]16'!D50</f>
        <v>0</v>
      </c>
      <c r="E48" s="202">
        <f>'[2]16'!E50</f>
        <v>0</v>
      </c>
      <c r="F48" s="15">
        <f t="shared" si="6"/>
        <v>84</v>
      </c>
      <c r="G48" s="201">
        <f>'[2]16'!H50</f>
        <v>35</v>
      </c>
      <c r="H48" s="202">
        <f>'[2]16'!I50</f>
        <v>0</v>
      </c>
      <c r="I48" s="202">
        <f>'[2]16'!J50</f>
        <v>0</v>
      </c>
      <c r="J48" s="202">
        <f>'[2]16'!K50</f>
        <v>0</v>
      </c>
      <c r="K48" s="15">
        <f t="shared" si="3"/>
        <v>35</v>
      </c>
      <c r="L48" s="18">
        <f>frq!C48</f>
        <v>1</v>
      </c>
      <c r="M48" s="167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</row>
    <row r="49" spans="1:18">
      <c r="A49" s="8" t="s">
        <v>91</v>
      </c>
      <c r="B49" s="201">
        <f>'[2]16'!B51</f>
        <v>84</v>
      </c>
      <c r="C49" s="202">
        <f>'[2]16'!C51</f>
        <v>0</v>
      </c>
      <c r="D49" s="202">
        <f>'[2]16'!D51</f>
        <v>0</v>
      </c>
      <c r="E49" s="202">
        <f>'[2]16'!E51</f>
        <v>0</v>
      </c>
      <c r="F49" s="15">
        <f t="shared" si="6"/>
        <v>84</v>
      </c>
      <c r="G49" s="201">
        <f>'[2]16'!H51</f>
        <v>35</v>
      </c>
      <c r="H49" s="202">
        <f>'[2]16'!I51</f>
        <v>0</v>
      </c>
      <c r="I49" s="202">
        <f>'[2]16'!J51</f>
        <v>0</v>
      </c>
      <c r="J49" s="202">
        <f>'[2]16'!K51</f>
        <v>0</v>
      </c>
      <c r="K49" s="15">
        <f t="shared" si="3"/>
        <v>35</v>
      </c>
      <c r="L49" s="18">
        <f>frq!C49</f>
        <v>1</v>
      </c>
      <c r="M49" s="167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201">
        <f>'[2]16'!B52</f>
        <v>84</v>
      </c>
      <c r="C50" s="202">
        <f>'[2]16'!C52</f>
        <v>0</v>
      </c>
      <c r="D50" s="202">
        <f>'[2]16'!D52</f>
        <v>0</v>
      </c>
      <c r="E50" s="202">
        <f>'[2]16'!E52</f>
        <v>0</v>
      </c>
      <c r="F50" s="15">
        <f t="shared" si="6"/>
        <v>84</v>
      </c>
      <c r="G50" s="201">
        <f>'[2]16'!H52</f>
        <v>34</v>
      </c>
      <c r="H50" s="202">
        <f>'[2]16'!I52</f>
        <v>0</v>
      </c>
      <c r="I50" s="202">
        <f>'[2]16'!J52</f>
        <v>0</v>
      </c>
      <c r="J50" s="202">
        <f>'[2]16'!K52</f>
        <v>0</v>
      </c>
      <c r="K50" s="15">
        <f t="shared" si="3"/>
        <v>34</v>
      </c>
      <c r="L50" s="18">
        <f>frq!C50</f>
        <v>1</v>
      </c>
      <c r="M50" s="167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201">
        <f>'[2]16'!B53</f>
        <v>84</v>
      </c>
      <c r="C51" s="202">
        <f>'[2]16'!C53</f>
        <v>0</v>
      </c>
      <c r="D51" s="202">
        <f>'[2]16'!D53</f>
        <v>0</v>
      </c>
      <c r="E51" s="202">
        <f>'[2]16'!E53</f>
        <v>0</v>
      </c>
      <c r="F51" s="15">
        <f t="shared" si="6"/>
        <v>84</v>
      </c>
      <c r="G51" s="201">
        <f>'[2]16'!H53</f>
        <v>34</v>
      </c>
      <c r="H51" s="202">
        <f>'[2]16'!I53</f>
        <v>0</v>
      </c>
      <c r="I51" s="202">
        <f>'[2]16'!J53</f>
        <v>0</v>
      </c>
      <c r="J51" s="202">
        <f>'[2]16'!K53</f>
        <v>0</v>
      </c>
      <c r="K51" s="15">
        <f t="shared" si="3"/>
        <v>34</v>
      </c>
      <c r="L51" s="18">
        <f>frq!C51</f>
        <v>1</v>
      </c>
      <c r="M51" s="167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201">
        <f>'[2]16'!B54</f>
        <v>84</v>
      </c>
      <c r="C52" s="202">
        <f>'[2]16'!C54</f>
        <v>0</v>
      </c>
      <c r="D52" s="202">
        <f>'[2]16'!D54</f>
        <v>0</v>
      </c>
      <c r="E52" s="202">
        <f>'[2]16'!E54</f>
        <v>0</v>
      </c>
      <c r="F52" s="15">
        <f t="shared" si="6"/>
        <v>84</v>
      </c>
      <c r="G52" s="201">
        <f>'[2]16'!H54</f>
        <v>34</v>
      </c>
      <c r="H52" s="202">
        <f>'[2]16'!I54</f>
        <v>0</v>
      </c>
      <c r="I52" s="202">
        <f>'[2]16'!J54</f>
        <v>0</v>
      </c>
      <c r="J52" s="202">
        <f>'[2]16'!K54</f>
        <v>0</v>
      </c>
      <c r="K52" s="15">
        <f t="shared" si="3"/>
        <v>34</v>
      </c>
      <c r="L52" s="18">
        <f>frq!C52</f>
        <v>1</v>
      </c>
      <c r="M52" s="167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201">
        <f>'[2]16'!B55</f>
        <v>84</v>
      </c>
      <c r="C53" s="202">
        <f>'[2]16'!C55</f>
        <v>0</v>
      </c>
      <c r="D53" s="202">
        <f>'[2]16'!D55</f>
        <v>0</v>
      </c>
      <c r="E53" s="202">
        <f>'[2]16'!E55</f>
        <v>0</v>
      </c>
      <c r="F53" s="15">
        <f t="shared" si="6"/>
        <v>84</v>
      </c>
      <c r="G53" s="201">
        <f>'[2]16'!H55</f>
        <v>34</v>
      </c>
      <c r="H53" s="202">
        <f>'[2]16'!I55</f>
        <v>0</v>
      </c>
      <c r="I53" s="202">
        <f>'[2]16'!J55</f>
        <v>0</v>
      </c>
      <c r="J53" s="202">
        <f>'[2]16'!K55</f>
        <v>0</v>
      </c>
      <c r="K53" s="15">
        <f t="shared" si="3"/>
        <v>34</v>
      </c>
      <c r="L53" s="18">
        <f>frq!C53</f>
        <v>1</v>
      </c>
      <c r="M53" s="167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201">
        <f>'[2]16'!B56</f>
        <v>84</v>
      </c>
      <c r="C54" s="202">
        <f>'[2]16'!C56</f>
        <v>0</v>
      </c>
      <c r="D54" s="202">
        <f>'[2]16'!D56</f>
        <v>0</v>
      </c>
      <c r="E54" s="202">
        <f>'[2]16'!E56</f>
        <v>0</v>
      </c>
      <c r="F54" s="15">
        <f t="shared" si="6"/>
        <v>84</v>
      </c>
      <c r="G54" s="201">
        <f>'[2]16'!H56</f>
        <v>34</v>
      </c>
      <c r="H54" s="202">
        <f>'[2]16'!I56</f>
        <v>0</v>
      </c>
      <c r="I54" s="202">
        <f>'[2]16'!J56</f>
        <v>0</v>
      </c>
      <c r="J54" s="202">
        <f>'[2]16'!K56</f>
        <v>0</v>
      </c>
      <c r="K54" s="15">
        <f t="shared" si="3"/>
        <v>34</v>
      </c>
      <c r="L54" s="18">
        <f>frq!C54</f>
        <v>1</v>
      </c>
      <c r="M54" s="167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201">
        <f>'[2]16'!B57</f>
        <v>84</v>
      </c>
      <c r="C55" s="202">
        <f>'[2]16'!C57</f>
        <v>0</v>
      </c>
      <c r="D55" s="202">
        <f>'[2]16'!D57</f>
        <v>0</v>
      </c>
      <c r="E55" s="202">
        <f>'[2]16'!E57</f>
        <v>0</v>
      </c>
      <c r="F55" s="15">
        <f t="shared" si="6"/>
        <v>84</v>
      </c>
      <c r="G55" s="201">
        <f>'[2]16'!H57</f>
        <v>34</v>
      </c>
      <c r="H55" s="202">
        <f>'[2]16'!I57</f>
        <v>0</v>
      </c>
      <c r="I55" s="202">
        <f>'[2]16'!J57</f>
        <v>0</v>
      </c>
      <c r="J55" s="202">
        <f>'[2]16'!K57</f>
        <v>0</v>
      </c>
      <c r="K55" s="15">
        <f t="shared" si="3"/>
        <v>34</v>
      </c>
      <c r="L55" s="18">
        <f>frq!C55</f>
        <v>1</v>
      </c>
      <c r="M55" s="167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201">
        <f>'[2]16'!B58</f>
        <v>84</v>
      </c>
      <c r="C56" s="202">
        <f>'[2]16'!C58</f>
        <v>0</v>
      </c>
      <c r="D56" s="202">
        <f>'[2]16'!D58</f>
        <v>0</v>
      </c>
      <c r="E56" s="202">
        <f>'[2]16'!E58</f>
        <v>0</v>
      </c>
      <c r="F56" s="15">
        <f t="shared" si="6"/>
        <v>84</v>
      </c>
      <c r="G56" s="201">
        <f>'[2]16'!H58</f>
        <v>34</v>
      </c>
      <c r="H56" s="202">
        <f>'[2]16'!I58</f>
        <v>0</v>
      </c>
      <c r="I56" s="202">
        <f>'[2]16'!J58</f>
        <v>0</v>
      </c>
      <c r="J56" s="202">
        <f>'[2]16'!K58</f>
        <v>0</v>
      </c>
      <c r="K56" s="15">
        <f t="shared" si="3"/>
        <v>34</v>
      </c>
      <c r="L56" s="18">
        <f>frq!C56</f>
        <v>1</v>
      </c>
      <c r="M56" s="167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201">
        <f>'[2]16'!B59</f>
        <v>84</v>
      </c>
      <c r="C57" s="202">
        <f>'[2]16'!C59</f>
        <v>0</v>
      </c>
      <c r="D57" s="202">
        <f>'[2]16'!D59</f>
        <v>0</v>
      </c>
      <c r="E57" s="202">
        <f>'[2]16'!E59</f>
        <v>0</v>
      </c>
      <c r="F57" s="15">
        <f t="shared" si="6"/>
        <v>84</v>
      </c>
      <c r="G57" s="201">
        <f>'[2]16'!H59</f>
        <v>34</v>
      </c>
      <c r="H57" s="202">
        <f>'[2]16'!I59</f>
        <v>0</v>
      </c>
      <c r="I57" s="202">
        <f>'[2]16'!J59</f>
        <v>0</v>
      </c>
      <c r="J57" s="202">
        <f>'[2]16'!K59</f>
        <v>0</v>
      </c>
      <c r="K57" s="15">
        <f t="shared" si="3"/>
        <v>34</v>
      </c>
      <c r="L57" s="18">
        <f>frq!C57</f>
        <v>1</v>
      </c>
      <c r="M57" s="167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201">
        <f>'[2]16'!B60</f>
        <v>84</v>
      </c>
      <c r="C58" s="202">
        <f>'[2]16'!C60</f>
        <v>0</v>
      </c>
      <c r="D58" s="202">
        <f>'[2]16'!D60</f>
        <v>0</v>
      </c>
      <c r="E58" s="202">
        <f>'[2]16'!E60</f>
        <v>0</v>
      </c>
      <c r="F58" s="15">
        <f t="shared" si="6"/>
        <v>84</v>
      </c>
      <c r="G58" s="201">
        <f>'[2]16'!H60</f>
        <v>34</v>
      </c>
      <c r="H58" s="202">
        <f>'[2]16'!I60</f>
        <v>0</v>
      </c>
      <c r="I58" s="202">
        <f>'[2]16'!J60</f>
        <v>0</v>
      </c>
      <c r="J58" s="202">
        <f>'[2]16'!K60</f>
        <v>0</v>
      </c>
      <c r="K58" s="15">
        <f t="shared" si="3"/>
        <v>34</v>
      </c>
      <c r="L58" s="18">
        <f>frq!C58</f>
        <v>1</v>
      </c>
      <c r="M58" s="167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201">
        <f>'[2]16'!B61</f>
        <v>84</v>
      </c>
      <c r="C59" s="202">
        <f>'[2]16'!C61</f>
        <v>0</v>
      </c>
      <c r="D59" s="202">
        <f>'[2]16'!D61</f>
        <v>0</v>
      </c>
      <c r="E59" s="202">
        <f>'[2]16'!E61</f>
        <v>0</v>
      </c>
      <c r="F59" s="15">
        <f t="shared" si="6"/>
        <v>84</v>
      </c>
      <c r="G59" s="201">
        <f>'[2]16'!H61</f>
        <v>34</v>
      </c>
      <c r="H59" s="202">
        <f>'[2]16'!I61</f>
        <v>0</v>
      </c>
      <c r="I59" s="202">
        <f>'[2]16'!J61</f>
        <v>0</v>
      </c>
      <c r="J59" s="202">
        <f>'[2]16'!K61</f>
        <v>0</v>
      </c>
      <c r="K59" s="15">
        <f t="shared" si="3"/>
        <v>34</v>
      </c>
      <c r="L59" s="18">
        <f>frq!C59</f>
        <v>1</v>
      </c>
      <c r="M59" s="167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201">
        <f>'[2]16'!B62</f>
        <v>84</v>
      </c>
      <c r="C60" s="202">
        <f>'[2]16'!C62</f>
        <v>0</v>
      </c>
      <c r="D60" s="202">
        <f>'[2]16'!D62</f>
        <v>0</v>
      </c>
      <c r="E60" s="202">
        <f>'[2]16'!E62</f>
        <v>0</v>
      </c>
      <c r="F60" s="15">
        <f t="shared" si="6"/>
        <v>84</v>
      </c>
      <c r="G60" s="201">
        <f>'[2]16'!H62</f>
        <v>34</v>
      </c>
      <c r="H60" s="202">
        <f>'[2]16'!I62</f>
        <v>0</v>
      </c>
      <c r="I60" s="202">
        <f>'[2]16'!J62</f>
        <v>0</v>
      </c>
      <c r="J60" s="202">
        <f>'[2]16'!K62</f>
        <v>0</v>
      </c>
      <c r="K60" s="15">
        <f t="shared" si="3"/>
        <v>34</v>
      </c>
      <c r="L60" s="18">
        <f>frq!C60</f>
        <v>1</v>
      </c>
      <c r="M60" s="167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201">
        <f>'[2]16'!B63</f>
        <v>84</v>
      </c>
      <c r="C61" s="202">
        <f>'[2]16'!C63</f>
        <v>0</v>
      </c>
      <c r="D61" s="202">
        <f>'[2]16'!D63</f>
        <v>0</v>
      </c>
      <c r="E61" s="202">
        <f>'[2]16'!E63</f>
        <v>0</v>
      </c>
      <c r="F61" s="15">
        <f t="shared" si="6"/>
        <v>84</v>
      </c>
      <c r="G61" s="201">
        <f>'[2]16'!H63</f>
        <v>34</v>
      </c>
      <c r="H61" s="202">
        <f>'[2]16'!I63</f>
        <v>0</v>
      </c>
      <c r="I61" s="202">
        <f>'[2]16'!J63</f>
        <v>0</v>
      </c>
      <c r="J61" s="202">
        <f>'[2]16'!K63</f>
        <v>0</v>
      </c>
      <c r="K61" s="15">
        <f t="shared" si="3"/>
        <v>34</v>
      </c>
      <c r="L61" s="18">
        <f>frq!C61</f>
        <v>1</v>
      </c>
      <c r="M61" s="167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201">
        <f>'[2]16'!B64</f>
        <v>84</v>
      </c>
      <c r="C62" s="202">
        <f>'[2]16'!C64</f>
        <v>0</v>
      </c>
      <c r="D62" s="202">
        <f>'[2]16'!D64</f>
        <v>0</v>
      </c>
      <c r="E62" s="202">
        <f>'[2]16'!E64</f>
        <v>0</v>
      </c>
      <c r="F62" s="15">
        <f t="shared" si="6"/>
        <v>84</v>
      </c>
      <c r="G62" s="201">
        <f>'[2]16'!H64</f>
        <v>34</v>
      </c>
      <c r="H62" s="202">
        <f>'[2]16'!I64</f>
        <v>0</v>
      </c>
      <c r="I62" s="202">
        <f>'[2]16'!J64</f>
        <v>0</v>
      </c>
      <c r="J62" s="202">
        <f>'[2]16'!K64</f>
        <v>0</v>
      </c>
      <c r="K62" s="15">
        <f t="shared" si="3"/>
        <v>34</v>
      </c>
      <c r="L62" s="18">
        <f>frq!C62</f>
        <v>1</v>
      </c>
      <c r="M62" s="167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201">
        <f>'[2]16'!B65</f>
        <v>84</v>
      </c>
      <c r="C63" s="202">
        <f>'[2]16'!C65</f>
        <v>0</v>
      </c>
      <c r="D63" s="202">
        <f>'[2]16'!D65</f>
        <v>0</v>
      </c>
      <c r="E63" s="202">
        <f>'[2]16'!E65</f>
        <v>0</v>
      </c>
      <c r="F63" s="15">
        <f t="shared" si="6"/>
        <v>84</v>
      </c>
      <c r="G63" s="201">
        <f>'[2]16'!H65</f>
        <v>34</v>
      </c>
      <c r="H63" s="202">
        <f>'[2]16'!I65</f>
        <v>0</v>
      </c>
      <c r="I63" s="202">
        <f>'[2]16'!J65</f>
        <v>0</v>
      </c>
      <c r="J63" s="202">
        <f>'[2]16'!K65</f>
        <v>0</v>
      </c>
      <c r="K63" s="15">
        <f t="shared" si="3"/>
        <v>34</v>
      </c>
      <c r="L63" s="18">
        <f>frq!C63</f>
        <v>1</v>
      </c>
      <c r="M63" s="167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201">
        <f>'[2]16'!B66</f>
        <v>84</v>
      </c>
      <c r="C64" s="202">
        <f>'[2]16'!C66</f>
        <v>0</v>
      </c>
      <c r="D64" s="202">
        <f>'[2]16'!D66</f>
        <v>0</v>
      </c>
      <c r="E64" s="202">
        <f>'[2]16'!E66</f>
        <v>0</v>
      </c>
      <c r="F64" s="15">
        <f t="shared" si="6"/>
        <v>84</v>
      </c>
      <c r="G64" s="201">
        <f>'[2]16'!H66</f>
        <v>34</v>
      </c>
      <c r="H64" s="202">
        <f>'[2]16'!I66</f>
        <v>0</v>
      </c>
      <c r="I64" s="202">
        <f>'[2]16'!J66</f>
        <v>0</v>
      </c>
      <c r="J64" s="202">
        <f>'[2]16'!K66</f>
        <v>0</v>
      </c>
      <c r="K64" s="15">
        <f t="shared" si="3"/>
        <v>34</v>
      </c>
      <c r="L64" s="18">
        <f>frq!C64</f>
        <v>1</v>
      </c>
      <c r="M64" s="167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201">
        <f>'[2]16'!B67</f>
        <v>84</v>
      </c>
      <c r="C65" s="202">
        <f>'[2]16'!C67</f>
        <v>0</v>
      </c>
      <c r="D65" s="202">
        <f>'[2]16'!D67</f>
        <v>0</v>
      </c>
      <c r="E65" s="202">
        <f>'[2]16'!E67</f>
        <v>0</v>
      </c>
      <c r="F65" s="15">
        <f t="shared" si="6"/>
        <v>84</v>
      </c>
      <c r="G65" s="201">
        <f>'[2]16'!H67</f>
        <v>34</v>
      </c>
      <c r="H65" s="202">
        <f>'[2]16'!I67</f>
        <v>0</v>
      </c>
      <c r="I65" s="202">
        <f>'[2]16'!J67</f>
        <v>0</v>
      </c>
      <c r="J65" s="202">
        <f>'[2]16'!K67</f>
        <v>0</v>
      </c>
      <c r="K65" s="15">
        <f t="shared" si="3"/>
        <v>34</v>
      </c>
      <c r="L65" s="18">
        <f>frq!C65</f>
        <v>1</v>
      </c>
      <c r="M65" s="167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201">
        <f>'[2]16'!B68</f>
        <v>84</v>
      </c>
      <c r="C66" s="202">
        <f>'[2]16'!C68</f>
        <v>0</v>
      </c>
      <c r="D66" s="202">
        <f>'[2]16'!D68</f>
        <v>0</v>
      </c>
      <c r="E66" s="202">
        <f>'[2]16'!E68</f>
        <v>0</v>
      </c>
      <c r="F66" s="15">
        <f t="shared" si="6"/>
        <v>84</v>
      </c>
      <c r="G66" s="201">
        <f>'[2]16'!H68</f>
        <v>34</v>
      </c>
      <c r="H66" s="202">
        <f>'[2]16'!I68</f>
        <v>0</v>
      </c>
      <c r="I66" s="202">
        <f>'[2]16'!J68</f>
        <v>0</v>
      </c>
      <c r="J66" s="202">
        <f>'[2]16'!K68</f>
        <v>0</v>
      </c>
      <c r="K66" s="15">
        <f t="shared" si="3"/>
        <v>34</v>
      </c>
      <c r="L66" s="18">
        <f>frq!C66</f>
        <v>1</v>
      </c>
      <c r="M66" s="167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201">
        <f>'[2]16'!B69</f>
        <v>84</v>
      </c>
      <c r="C67" s="202">
        <f>'[2]16'!C69</f>
        <v>0</v>
      </c>
      <c r="D67" s="202">
        <f>'[2]16'!D69</f>
        <v>0</v>
      </c>
      <c r="E67" s="202">
        <f>'[2]16'!E69</f>
        <v>0</v>
      </c>
      <c r="F67" s="15">
        <f t="shared" si="6"/>
        <v>84</v>
      </c>
      <c r="G67" s="201">
        <f>'[2]16'!H69</f>
        <v>34</v>
      </c>
      <c r="H67" s="202">
        <f>'[2]16'!I69</f>
        <v>0</v>
      </c>
      <c r="I67" s="202">
        <f>'[2]16'!J69</f>
        <v>0</v>
      </c>
      <c r="J67" s="202">
        <f>'[2]16'!K69</f>
        <v>0</v>
      </c>
      <c r="K67" s="15">
        <f t="shared" si="3"/>
        <v>34</v>
      </c>
      <c r="L67" s="18">
        <f>frq!C67</f>
        <v>1</v>
      </c>
      <c r="M67" s="167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201">
        <f>'[2]16'!B70</f>
        <v>84</v>
      </c>
      <c r="C68" s="202">
        <f>'[2]16'!C70</f>
        <v>0</v>
      </c>
      <c r="D68" s="202">
        <f>'[2]16'!D70</f>
        <v>0</v>
      </c>
      <c r="E68" s="202">
        <f>'[2]16'!E70</f>
        <v>0</v>
      </c>
      <c r="F68" s="15">
        <f t="shared" si="6"/>
        <v>84</v>
      </c>
      <c r="G68" s="201">
        <f>'[2]16'!H70</f>
        <v>34</v>
      </c>
      <c r="H68" s="202">
        <f>'[2]16'!I70</f>
        <v>0</v>
      </c>
      <c r="I68" s="202">
        <f>'[2]16'!J70</f>
        <v>0</v>
      </c>
      <c r="J68" s="202">
        <f>'[2]16'!K70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201">
        <f>'[2]16'!B71</f>
        <v>84</v>
      </c>
      <c r="C69" s="202">
        <f>'[2]16'!C71</f>
        <v>0</v>
      </c>
      <c r="D69" s="202">
        <f>'[2]16'!D71</f>
        <v>0</v>
      </c>
      <c r="E69" s="202">
        <f>'[2]16'!E71</f>
        <v>0</v>
      </c>
      <c r="F69" s="15">
        <f t="shared" ref="F69:F98" si="16">SUM(B69:E69)</f>
        <v>84</v>
      </c>
      <c r="G69" s="201">
        <f>'[2]16'!H71</f>
        <v>34</v>
      </c>
      <c r="H69" s="202">
        <f>'[2]16'!I71</f>
        <v>0</v>
      </c>
      <c r="I69" s="202">
        <f>'[2]16'!J71</f>
        <v>0</v>
      </c>
      <c r="J69" s="202">
        <f>'[2]16'!K71</f>
        <v>0</v>
      </c>
      <c r="K69" s="15">
        <f t="shared" si="13"/>
        <v>34</v>
      </c>
      <c r="L69" s="18">
        <f>frq!C69</f>
        <v>1</v>
      </c>
      <c r="M69" s="167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201">
        <f>'[2]16'!B72</f>
        <v>84</v>
      </c>
      <c r="C70" s="202">
        <f>'[2]16'!C72</f>
        <v>0</v>
      </c>
      <c r="D70" s="202">
        <f>'[2]16'!D72</f>
        <v>0</v>
      </c>
      <c r="E70" s="202">
        <f>'[2]16'!E72</f>
        <v>0</v>
      </c>
      <c r="F70" s="15">
        <f t="shared" si="16"/>
        <v>84</v>
      </c>
      <c r="G70" s="201">
        <f>'[2]16'!H72</f>
        <v>34</v>
      </c>
      <c r="H70" s="202">
        <f>'[2]16'!I72</f>
        <v>0</v>
      </c>
      <c r="I70" s="202">
        <f>'[2]16'!J72</f>
        <v>0</v>
      </c>
      <c r="J70" s="202">
        <f>'[2]16'!K72</f>
        <v>0</v>
      </c>
      <c r="K70" s="15">
        <f t="shared" si="13"/>
        <v>34</v>
      </c>
      <c r="L70" s="18">
        <f>frq!C70</f>
        <v>1</v>
      </c>
      <c r="M70" s="167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201">
        <f>'[2]16'!B73</f>
        <v>84</v>
      </c>
      <c r="C71" s="202">
        <f>'[2]16'!C73</f>
        <v>0</v>
      </c>
      <c r="D71" s="202">
        <f>'[2]16'!D73</f>
        <v>0</v>
      </c>
      <c r="E71" s="202">
        <f>'[2]16'!E73</f>
        <v>0</v>
      </c>
      <c r="F71" s="15">
        <f t="shared" si="16"/>
        <v>84</v>
      </c>
      <c r="G71" s="201">
        <f>'[2]16'!H73</f>
        <v>34</v>
      </c>
      <c r="H71" s="202">
        <f>'[2]16'!I73</f>
        <v>0</v>
      </c>
      <c r="I71" s="202">
        <f>'[2]16'!J73</f>
        <v>0</v>
      </c>
      <c r="J71" s="202">
        <f>'[2]16'!K73</f>
        <v>0</v>
      </c>
      <c r="K71" s="15">
        <f t="shared" si="13"/>
        <v>34</v>
      </c>
      <c r="L71" s="18">
        <f>frq!C71</f>
        <v>1</v>
      </c>
      <c r="M71" s="167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201">
        <f>'[2]16'!B74</f>
        <v>84</v>
      </c>
      <c r="C72" s="202">
        <f>'[2]16'!C74</f>
        <v>0</v>
      </c>
      <c r="D72" s="202">
        <f>'[2]16'!D74</f>
        <v>0</v>
      </c>
      <c r="E72" s="202">
        <f>'[2]16'!E74</f>
        <v>0</v>
      </c>
      <c r="F72" s="15">
        <f t="shared" si="16"/>
        <v>84</v>
      </c>
      <c r="G72" s="201">
        <f>'[2]16'!H74</f>
        <v>34</v>
      </c>
      <c r="H72" s="202">
        <f>'[2]16'!I74</f>
        <v>0</v>
      </c>
      <c r="I72" s="202">
        <f>'[2]16'!J74</f>
        <v>0</v>
      </c>
      <c r="J72" s="202">
        <f>'[2]16'!K74</f>
        <v>0</v>
      </c>
      <c r="K72" s="15">
        <f t="shared" si="13"/>
        <v>34</v>
      </c>
      <c r="L72" s="18">
        <f>frq!C72</f>
        <v>1</v>
      </c>
      <c r="M72" s="167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201">
        <f>'[2]16'!B75</f>
        <v>84</v>
      </c>
      <c r="C73" s="202">
        <f>'[2]16'!C75</f>
        <v>0</v>
      </c>
      <c r="D73" s="202">
        <f>'[2]16'!D75</f>
        <v>0</v>
      </c>
      <c r="E73" s="202">
        <f>'[2]16'!E75</f>
        <v>0</v>
      </c>
      <c r="F73" s="15">
        <f t="shared" si="16"/>
        <v>84</v>
      </c>
      <c r="G73" s="201">
        <f>'[2]16'!H75</f>
        <v>34</v>
      </c>
      <c r="H73" s="202">
        <f>'[2]16'!I75</f>
        <v>0</v>
      </c>
      <c r="I73" s="202">
        <f>'[2]16'!J75</f>
        <v>0</v>
      </c>
      <c r="J73" s="202">
        <f>'[2]16'!K75</f>
        <v>0</v>
      </c>
      <c r="K73" s="15">
        <f t="shared" si="13"/>
        <v>34</v>
      </c>
      <c r="L73" s="18">
        <f>frq!C73</f>
        <v>1</v>
      </c>
      <c r="M73" s="167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201">
        <f>'[2]16'!B76</f>
        <v>84</v>
      </c>
      <c r="C74" s="202">
        <f>'[2]16'!C76</f>
        <v>0</v>
      </c>
      <c r="D74" s="202">
        <f>'[2]16'!D76</f>
        <v>0</v>
      </c>
      <c r="E74" s="202">
        <f>'[2]16'!E76</f>
        <v>0</v>
      </c>
      <c r="F74" s="15">
        <f t="shared" si="16"/>
        <v>84</v>
      </c>
      <c r="G74" s="201">
        <f>'[2]16'!H76</f>
        <v>35</v>
      </c>
      <c r="H74" s="202">
        <f>'[2]16'!I76</f>
        <v>0</v>
      </c>
      <c r="I74" s="202">
        <f>'[2]16'!J76</f>
        <v>0</v>
      </c>
      <c r="J74" s="202">
        <f>'[2]16'!K76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1">
        <f>'[2]16'!B77</f>
        <v>84</v>
      </c>
      <c r="C75" s="202">
        <f>'[2]16'!C77</f>
        <v>0</v>
      </c>
      <c r="D75" s="202">
        <f>'[2]16'!D77</f>
        <v>0</v>
      </c>
      <c r="E75" s="202">
        <f>'[2]16'!E77</f>
        <v>0</v>
      </c>
      <c r="F75" s="15">
        <f t="shared" si="16"/>
        <v>84</v>
      </c>
      <c r="G75" s="201">
        <f>'[2]16'!H77</f>
        <v>35</v>
      </c>
      <c r="H75" s="202">
        <f>'[2]16'!I77</f>
        <v>0</v>
      </c>
      <c r="I75" s="202">
        <f>'[2]16'!J77</f>
        <v>0</v>
      </c>
      <c r="J75" s="202">
        <f>'[2]16'!K77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1">
        <f>'[2]16'!B78</f>
        <v>84</v>
      </c>
      <c r="C76" s="202">
        <f>'[2]16'!C78</f>
        <v>0</v>
      </c>
      <c r="D76" s="202">
        <f>'[2]16'!D78</f>
        <v>0</v>
      </c>
      <c r="E76" s="202">
        <f>'[2]16'!E78</f>
        <v>0</v>
      </c>
      <c r="F76" s="15">
        <f t="shared" si="16"/>
        <v>84</v>
      </c>
      <c r="G76" s="201">
        <f>'[2]16'!H78</f>
        <v>35</v>
      </c>
      <c r="H76" s="202">
        <f>'[2]16'!I78</f>
        <v>0</v>
      </c>
      <c r="I76" s="202">
        <f>'[2]16'!J78</f>
        <v>0</v>
      </c>
      <c r="J76" s="202">
        <f>'[2]16'!K78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1">
        <f>'[2]16'!B79</f>
        <v>84</v>
      </c>
      <c r="C77" s="202">
        <f>'[2]16'!C79</f>
        <v>0</v>
      </c>
      <c r="D77" s="202">
        <f>'[2]16'!D79</f>
        <v>0</v>
      </c>
      <c r="E77" s="202">
        <f>'[2]16'!E79</f>
        <v>0</v>
      </c>
      <c r="F77" s="15">
        <f t="shared" si="16"/>
        <v>84</v>
      </c>
      <c r="G77" s="201">
        <f>'[2]16'!H79</f>
        <v>35</v>
      </c>
      <c r="H77" s="202">
        <f>'[2]16'!I79</f>
        <v>0</v>
      </c>
      <c r="I77" s="202">
        <f>'[2]16'!J79</f>
        <v>0</v>
      </c>
      <c r="J77" s="202">
        <f>'[2]16'!K79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1">
        <f>'[2]16'!B80</f>
        <v>84</v>
      </c>
      <c r="C78" s="202">
        <f>'[2]16'!C80</f>
        <v>0</v>
      </c>
      <c r="D78" s="202">
        <f>'[2]16'!D80</f>
        <v>0</v>
      </c>
      <c r="E78" s="202">
        <f>'[2]16'!E80</f>
        <v>0</v>
      </c>
      <c r="F78" s="15">
        <f t="shared" si="16"/>
        <v>84</v>
      </c>
      <c r="G78" s="201">
        <f>'[2]16'!H80</f>
        <v>35</v>
      </c>
      <c r="H78" s="202">
        <f>'[2]16'!I80</f>
        <v>0</v>
      </c>
      <c r="I78" s="202">
        <f>'[2]16'!J80</f>
        <v>0</v>
      </c>
      <c r="J78" s="202">
        <f>'[2]16'!K80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1">
        <f>'[2]16'!B81</f>
        <v>84</v>
      </c>
      <c r="C79" s="202">
        <f>'[2]16'!C81</f>
        <v>0</v>
      </c>
      <c r="D79" s="202">
        <f>'[2]16'!D81</f>
        <v>0</v>
      </c>
      <c r="E79" s="202">
        <f>'[2]16'!E81</f>
        <v>0</v>
      </c>
      <c r="F79" s="15">
        <f t="shared" si="16"/>
        <v>84</v>
      </c>
      <c r="G79" s="201">
        <f>'[2]16'!H81</f>
        <v>35</v>
      </c>
      <c r="H79" s="202">
        <f>'[2]16'!I81</f>
        <v>0</v>
      </c>
      <c r="I79" s="202">
        <f>'[2]16'!J81</f>
        <v>0</v>
      </c>
      <c r="J79" s="202">
        <f>'[2]16'!K81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1">
        <f>'[2]16'!B82</f>
        <v>84</v>
      </c>
      <c r="C80" s="202">
        <f>'[2]16'!C82</f>
        <v>0</v>
      </c>
      <c r="D80" s="202">
        <f>'[2]16'!D82</f>
        <v>0</v>
      </c>
      <c r="E80" s="202">
        <f>'[2]16'!E82</f>
        <v>0</v>
      </c>
      <c r="F80" s="15">
        <f t="shared" si="16"/>
        <v>84</v>
      </c>
      <c r="G80" s="201">
        <f>'[2]16'!H82</f>
        <v>35</v>
      </c>
      <c r="H80" s="202">
        <f>'[2]16'!I82</f>
        <v>0</v>
      </c>
      <c r="I80" s="202">
        <f>'[2]16'!J82</f>
        <v>0</v>
      </c>
      <c r="J80" s="202">
        <f>'[2]16'!K82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1">
        <f>'[2]16'!B83</f>
        <v>84</v>
      </c>
      <c r="C81" s="202">
        <f>'[2]16'!C83</f>
        <v>0</v>
      </c>
      <c r="D81" s="202">
        <f>'[2]16'!D83</f>
        <v>0</v>
      </c>
      <c r="E81" s="202">
        <f>'[2]16'!E83</f>
        <v>0</v>
      </c>
      <c r="F81" s="15">
        <f t="shared" si="16"/>
        <v>84</v>
      </c>
      <c r="G81" s="201">
        <f>'[2]16'!H83</f>
        <v>35</v>
      </c>
      <c r="H81" s="202">
        <f>'[2]16'!I83</f>
        <v>0</v>
      </c>
      <c r="I81" s="202">
        <f>'[2]16'!J83</f>
        <v>0</v>
      </c>
      <c r="J81" s="202">
        <f>'[2]16'!K83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1">
        <f>'[2]16'!B84</f>
        <v>84</v>
      </c>
      <c r="C82" s="202">
        <f>'[2]16'!C84</f>
        <v>0</v>
      </c>
      <c r="D82" s="202">
        <f>'[2]16'!D84</f>
        <v>0</v>
      </c>
      <c r="E82" s="202">
        <f>'[2]16'!E84</f>
        <v>0</v>
      </c>
      <c r="F82" s="15">
        <f t="shared" si="16"/>
        <v>84</v>
      </c>
      <c r="G82" s="201">
        <f>'[2]16'!H84</f>
        <v>35</v>
      </c>
      <c r="H82" s="202">
        <f>'[2]16'!I84</f>
        <v>0</v>
      </c>
      <c r="I82" s="202">
        <f>'[2]16'!J84</f>
        <v>0</v>
      </c>
      <c r="J82" s="202">
        <f>'[2]16'!K84</f>
        <v>0</v>
      </c>
      <c r="K82" s="15">
        <f t="shared" si="13"/>
        <v>35</v>
      </c>
      <c r="L82" s="18">
        <f>frq!C82</f>
        <v>1</v>
      </c>
      <c r="M82" s="167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201">
        <f>'[2]16'!B85</f>
        <v>84</v>
      </c>
      <c r="C83" s="202">
        <f>'[2]16'!C85</f>
        <v>0</v>
      </c>
      <c r="D83" s="202">
        <f>'[2]16'!D85</f>
        <v>0</v>
      </c>
      <c r="E83" s="202">
        <f>'[2]16'!E85</f>
        <v>0</v>
      </c>
      <c r="F83" s="15">
        <f t="shared" si="16"/>
        <v>84</v>
      </c>
      <c r="G83" s="201">
        <f>'[2]16'!H85</f>
        <v>35</v>
      </c>
      <c r="H83" s="202">
        <f>'[2]16'!I85</f>
        <v>0</v>
      </c>
      <c r="I83" s="202">
        <f>'[2]16'!J85</f>
        <v>0</v>
      </c>
      <c r="J83" s="202">
        <f>'[2]16'!K85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201">
        <f>'[2]16'!B86</f>
        <v>84</v>
      </c>
      <c r="C84" s="202">
        <f>'[2]16'!C86</f>
        <v>0</v>
      </c>
      <c r="D84" s="202">
        <f>'[2]16'!D86</f>
        <v>0</v>
      </c>
      <c r="E84" s="202">
        <f>'[2]16'!E86</f>
        <v>0</v>
      </c>
      <c r="F84" s="15">
        <f t="shared" si="16"/>
        <v>84</v>
      </c>
      <c r="G84" s="201">
        <f>'[2]16'!H86</f>
        <v>35</v>
      </c>
      <c r="H84" s="202">
        <f>'[2]16'!I86</f>
        <v>0</v>
      </c>
      <c r="I84" s="202">
        <f>'[2]16'!J86</f>
        <v>0</v>
      </c>
      <c r="J84" s="202">
        <f>'[2]16'!K86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201">
        <f>'[2]16'!B87</f>
        <v>84</v>
      </c>
      <c r="C85" s="202">
        <f>'[2]16'!C87</f>
        <v>0</v>
      </c>
      <c r="D85" s="202">
        <f>'[2]16'!D87</f>
        <v>0</v>
      </c>
      <c r="E85" s="202">
        <f>'[2]16'!E87</f>
        <v>0</v>
      </c>
      <c r="F85" s="15">
        <f t="shared" si="16"/>
        <v>84</v>
      </c>
      <c r="G85" s="201">
        <f>'[2]16'!H87</f>
        <v>35</v>
      </c>
      <c r="H85" s="202">
        <f>'[2]16'!I87</f>
        <v>0</v>
      </c>
      <c r="I85" s="202">
        <f>'[2]16'!J87</f>
        <v>0</v>
      </c>
      <c r="J85" s="202">
        <f>'[2]16'!K87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201">
        <f>'[2]16'!B88</f>
        <v>84</v>
      </c>
      <c r="C86" s="202">
        <f>'[2]16'!C88</f>
        <v>0</v>
      </c>
      <c r="D86" s="202">
        <f>'[2]16'!D88</f>
        <v>0</v>
      </c>
      <c r="E86" s="202">
        <f>'[2]16'!E88</f>
        <v>0</v>
      </c>
      <c r="F86" s="15">
        <f t="shared" si="16"/>
        <v>84</v>
      </c>
      <c r="G86" s="201">
        <f>'[2]16'!H88</f>
        <v>35</v>
      </c>
      <c r="H86" s="202">
        <f>'[2]16'!I88</f>
        <v>0</v>
      </c>
      <c r="I86" s="202">
        <f>'[2]16'!J88</f>
        <v>0</v>
      </c>
      <c r="J86" s="202">
        <f>'[2]16'!K88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201">
        <f>'[2]16'!B89</f>
        <v>84</v>
      </c>
      <c r="C87" s="202">
        <f>'[2]16'!C89</f>
        <v>0</v>
      </c>
      <c r="D87" s="202">
        <f>'[2]16'!D89</f>
        <v>0</v>
      </c>
      <c r="E87" s="202">
        <f>'[2]16'!E89</f>
        <v>0</v>
      </c>
      <c r="F87" s="15">
        <f t="shared" si="16"/>
        <v>84</v>
      </c>
      <c r="G87" s="201">
        <f>'[2]16'!H89</f>
        <v>35</v>
      </c>
      <c r="H87" s="202">
        <f>'[2]16'!I89</f>
        <v>0</v>
      </c>
      <c r="I87" s="202">
        <f>'[2]16'!J89</f>
        <v>0</v>
      </c>
      <c r="J87" s="202">
        <f>'[2]16'!K89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1">
        <f>'[2]16'!B90</f>
        <v>84</v>
      </c>
      <c r="C88" s="202">
        <f>'[2]16'!C90</f>
        <v>0</v>
      </c>
      <c r="D88" s="202">
        <f>'[2]16'!D90</f>
        <v>0</v>
      </c>
      <c r="E88" s="202">
        <f>'[2]16'!E90</f>
        <v>0</v>
      </c>
      <c r="F88" s="15">
        <f t="shared" si="16"/>
        <v>84</v>
      </c>
      <c r="G88" s="201">
        <f>'[2]16'!H90</f>
        <v>35</v>
      </c>
      <c r="H88" s="202">
        <f>'[2]16'!I90</f>
        <v>0</v>
      </c>
      <c r="I88" s="202">
        <f>'[2]16'!J90</f>
        <v>0</v>
      </c>
      <c r="J88" s="202">
        <f>'[2]16'!K90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1">
        <f>'[2]16'!B91</f>
        <v>84</v>
      </c>
      <c r="C89" s="202">
        <f>'[2]16'!C91</f>
        <v>0</v>
      </c>
      <c r="D89" s="202">
        <f>'[2]16'!D91</f>
        <v>0</v>
      </c>
      <c r="E89" s="202">
        <f>'[2]16'!E91</f>
        <v>0</v>
      </c>
      <c r="F89" s="15">
        <f t="shared" si="16"/>
        <v>84</v>
      </c>
      <c r="G89" s="201">
        <f>'[2]16'!H91</f>
        <v>35</v>
      </c>
      <c r="H89" s="202">
        <f>'[2]16'!I91</f>
        <v>0</v>
      </c>
      <c r="I89" s="202">
        <f>'[2]16'!J91</f>
        <v>0</v>
      </c>
      <c r="J89" s="202">
        <f>'[2]16'!K91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1">
        <f>'[2]16'!B92</f>
        <v>84</v>
      </c>
      <c r="C90" s="202">
        <f>'[2]16'!C92</f>
        <v>0</v>
      </c>
      <c r="D90" s="202">
        <f>'[2]16'!D92</f>
        <v>0</v>
      </c>
      <c r="E90" s="202">
        <f>'[2]16'!E92</f>
        <v>0</v>
      </c>
      <c r="F90" s="15">
        <f t="shared" si="16"/>
        <v>84</v>
      </c>
      <c r="G90" s="201">
        <f>'[2]16'!H92</f>
        <v>35</v>
      </c>
      <c r="H90" s="202">
        <f>'[2]16'!I92</f>
        <v>0</v>
      </c>
      <c r="I90" s="202">
        <f>'[2]16'!J92</f>
        <v>0</v>
      </c>
      <c r="J90" s="202">
        <f>'[2]16'!K92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1">
        <f>'[2]16'!B93</f>
        <v>84</v>
      </c>
      <c r="C91" s="202">
        <f>'[2]16'!C93</f>
        <v>0</v>
      </c>
      <c r="D91" s="202">
        <f>'[2]16'!D93</f>
        <v>0</v>
      </c>
      <c r="E91" s="202">
        <f>'[2]16'!E93</f>
        <v>0</v>
      </c>
      <c r="F91" s="15">
        <f t="shared" si="16"/>
        <v>84</v>
      </c>
      <c r="G91" s="201">
        <f>'[2]16'!H93</f>
        <v>35</v>
      </c>
      <c r="H91" s="202">
        <f>'[2]16'!I93</f>
        <v>0</v>
      </c>
      <c r="I91" s="202">
        <f>'[2]16'!J93</f>
        <v>0</v>
      </c>
      <c r="J91" s="202">
        <f>'[2]16'!K93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1">
        <f>'[2]16'!B94</f>
        <v>84</v>
      </c>
      <c r="C92" s="202">
        <f>'[2]16'!C94</f>
        <v>0</v>
      </c>
      <c r="D92" s="202">
        <f>'[2]16'!D94</f>
        <v>0</v>
      </c>
      <c r="E92" s="202">
        <f>'[2]16'!E94</f>
        <v>0</v>
      </c>
      <c r="F92" s="15">
        <f t="shared" si="16"/>
        <v>84</v>
      </c>
      <c r="G92" s="201">
        <f>'[2]16'!H94</f>
        <v>35</v>
      </c>
      <c r="H92" s="202">
        <f>'[2]16'!I94</f>
        <v>0</v>
      </c>
      <c r="I92" s="202">
        <f>'[2]16'!J94</f>
        <v>0</v>
      </c>
      <c r="J92" s="202">
        <f>'[2]16'!K94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1">
        <f>'[2]16'!B95</f>
        <v>84</v>
      </c>
      <c r="C93" s="202">
        <f>'[2]16'!C95</f>
        <v>0</v>
      </c>
      <c r="D93" s="202">
        <f>'[2]16'!D95</f>
        <v>0</v>
      </c>
      <c r="E93" s="202">
        <f>'[2]16'!E95</f>
        <v>0</v>
      </c>
      <c r="F93" s="15">
        <f t="shared" si="16"/>
        <v>84</v>
      </c>
      <c r="G93" s="201">
        <f>'[2]16'!H95</f>
        <v>35</v>
      </c>
      <c r="H93" s="202">
        <f>'[2]16'!I95</f>
        <v>0</v>
      </c>
      <c r="I93" s="202">
        <f>'[2]16'!J95</f>
        <v>0</v>
      </c>
      <c r="J93" s="202">
        <f>'[2]16'!K95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1">
        <f>'[2]16'!B96</f>
        <v>84</v>
      </c>
      <c r="C94" s="202">
        <f>'[2]16'!C96</f>
        <v>0</v>
      </c>
      <c r="D94" s="202">
        <f>'[2]16'!D96</f>
        <v>0</v>
      </c>
      <c r="E94" s="202">
        <f>'[2]16'!E96</f>
        <v>0</v>
      </c>
      <c r="F94" s="15">
        <f t="shared" si="16"/>
        <v>84</v>
      </c>
      <c r="G94" s="201">
        <f>'[2]16'!H96</f>
        <v>35</v>
      </c>
      <c r="H94" s="202">
        <f>'[2]16'!I96</f>
        <v>0</v>
      </c>
      <c r="I94" s="202">
        <f>'[2]16'!J96</f>
        <v>0</v>
      </c>
      <c r="J94" s="202">
        <f>'[2]16'!K96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1">
        <f>'[2]16'!B97</f>
        <v>84</v>
      </c>
      <c r="C95" s="202">
        <f>'[2]16'!C97</f>
        <v>0</v>
      </c>
      <c r="D95" s="202">
        <f>'[2]16'!D97</f>
        <v>0</v>
      </c>
      <c r="E95" s="202">
        <f>'[2]16'!E97</f>
        <v>0</v>
      </c>
      <c r="F95" s="15">
        <f t="shared" si="16"/>
        <v>84</v>
      </c>
      <c r="G95" s="201">
        <f>'[2]16'!H97</f>
        <v>35</v>
      </c>
      <c r="H95" s="202">
        <f>'[2]16'!I97</f>
        <v>0</v>
      </c>
      <c r="I95" s="202">
        <f>'[2]16'!J97</f>
        <v>0</v>
      </c>
      <c r="J95" s="202">
        <f>'[2]16'!K97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1">
        <f>'[2]16'!B98</f>
        <v>84</v>
      </c>
      <c r="C96" s="202">
        <f>'[2]16'!C98</f>
        <v>0</v>
      </c>
      <c r="D96" s="202">
        <f>'[2]16'!D98</f>
        <v>0</v>
      </c>
      <c r="E96" s="202">
        <f>'[2]16'!E98</f>
        <v>0</v>
      </c>
      <c r="F96" s="15">
        <f t="shared" si="16"/>
        <v>84</v>
      </c>
      <c r="G96" s="201">
        <f>'[2]16'!H98</f>
        <v>35</v>
      </c>
      <c r="H96" s="202">
        <f>'[2]16'!I98</f>
        <v>0</v>
      </c>
      <c r="I96" s="202">
        <f>'[2]16'!J98</f>
        <v>0</v>
      </c>
      <c r="J96" s="202">
        <f>'[2]16'!K98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1">
        <f>'[2]16'!B99</f>
        <v>84</v>
      </c>
      <c r="C97" s="202">
        <f>'[2]16'!C99</f>
        <v>0</v>
      </c>
      <c r="D97" s="202">
        <f>'[2]16'!D99</f>
        <v>0</v>
      </c>
      <c r="E97" s="202">
        <f>'[2]16'!E99</f>
        <v>0</v>
      </c>
      <c r="F97" s="15">
        <f t="shared" si="16"/>
        <v>84</v>
      </c>
      <c r="G97" s="201">
        <f>'[2]16'!H99</f>
        <v>35</v>
      </c>
      <c r="H97" s="202">
        <f>'[2]16'!I99</f>
        <v>0</v>
      </c>
      <c r="I97" s="202">
        <f>'[2]16'!J99</f>
        <v>0</v>
      </c>
      <c r="J97" s="202">
        <f>'[2]16'!K99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1">
        <f>'[2]16'!B100</f>
        <v>84</v>
      </c>
      <c r="C98" s="202">
        <f>'[2]16'!C100</f>
        <v>0</v>
      </c>
      <c r="D98" s="202">
        <f>'[2]16'!D100</f>
        <v>0</v>
      </c>
      <c r="E98" s="202">
        <f>'[2]16'!E100</f>
        <v>0</v>
      </c>
      <c r="F98" s="15">
        <f t="shared" si="16"/>
        <v>84</v>
      </c>
      <c r="G98" s="201">
        <f>'[2]16'!H100</f>
        <v>35</v>
      </c>
      <c r="H98" s="202">
        <f>'[2]16'!I100</f>
        <v>0</v>
      </c>
      <c r="I98" s="202">
        <f>'[2]16'!J100</f>
        <v>0</v>
      </c>
      <c r="J98" s="202">
        <f>'[2]16'!K100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0.83950000000000002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0.83950000000000002</v>
      </c>
      <c r="L99" s="171">
        <f t="shared" si="17"/>
        <v>2.4E-2</v>
      </c>
      <c r="M99" s="171">
        <f t="shared" si="17"/>
        <v>0.82719999999999971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0.82719999999999971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44789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373</v>
      </c>
      <c r="BO1" s="230"/>
      <c r="BP1" s="231" t="s">
        <v>372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'[3]16'!B5</f>
        <v>320</v>
      </c>
      <c r="C3" s="16">
        <f>'[3]16'!C5</f>
        <v>0</v>
      </c>
      <c r="D3" s="16">
        <f>'[3]16'!D5</f>
        <v>0</v>
      </c>
      <c r="E3" s="16">
        <f>'[3]16'!E5</f>
        <v>0</v>
      </c>
      <c r="F3" s="16">
        <f>'[3]16'!F5</f>
        <v>940</v>
      </c>
      <c r="G3" s="16">
        <f>'[3]16'!G5</f>
        <v>0</v>
      </c>
      <c r="H3" s="17">
        <f>SUM(B3:G3)</f>
        <v>1260</v>
      </c>
      <c r="I3" s="15">
        <f>'[3]16'!J5</f>
        <v>276.42</v>
      </c>
      <c r="J3" s="16">
        <f>'[3]16'!K5</f>
        <v>0</v>
      </c>
      <c r="K3" s="16">
        <f>'[3]16'!L5</f>
        <v>0</v>
      </c>
      <c r="L3" s="16">
        <f>'[3]16'!M5</f>
        <v>0</v>
      </c>
      <c r="M3" s="16">
        <f>'[3]16'!N5</f>
        <v>0</v>
      </c>
      <c r="N3" s="16">
        <f>'[3]16'!O5</f>
        <v>0</v>
      </c>
      <c r="O3" s="17">
        <f>SUM(I3:N3)</f>
        <v>276.42</v>
      </c>
      <c r="P3" s="18">
        <f>frq!C3</f>
        <v>1</v>
      </c>
      <c r="Q3" s="15">
        <f t="shared" ref="Q3:V18" si="0">IF($P3=1,I3,IF(AND($P3=0.985,I3&gt;0.985*B3),B3*0.985,IF(AND($P3=0.965,I3&gt;0.965*B3),0.965*B3,I3)))</f>
        <v>276.42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276.42</v>
      </c>
      <c r="X3" s="8">
        <f>AW3</f>
        <v>12.79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12.79</v>
      </c>
      <c r="AE3" s="8">
        <f>BD3</f>
        <v>12.79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12.79</v>
      </c>
      <c r="AL3" s="8">
        <f t="shared" ref="AL3:AQ18" si="3">Q3-X3-AE3</f>
        <v>250.84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250.84</v>
      </c>
      <c r="AT3" s="8">
        <v>12.79</v>
      </c>
      <c r="AU3" s="8">
        <v>12.79</v>
      </c>
      <c r="AW3" s="204">
        <v>12.79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12.79</v>
      </c>
      <c r="BD3" s="204">
        <v>12.79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12.79</v>
      </c>
      <c r="BL3" s="8">
        <f>AT3</f>
        <v>12.79</v>
      </c>
      <c r="BM3" s="8">
        <f>AU3</f>
        <v>12.79</v>
      </c>
      <c r="BN3" s="8">
        <f>BC3</f>
        <v>12.79</v>
      </c>
      <c r="BO3" s="8">
        <f>BJ3</f>
        <v>12.79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'[3]16'!B6</f>
        <v>320</v>
      </c>
      <c r="C4" s="16">
        <f>'[3]16'!C6</f>
        <v>0</v>
      </c>
      <c r="D4" s="16">
        <f>'[3]16'!D6</f>
        <v>0</v>
      </c>
      <c r="E4" s="16">
        <f>'[3]16'!E6</f>
        <v>0</v>
      </c>
      <c r="F4" s="16">
        <f>'[3]16'!F6</f>
        <v>940</v>
      </c>
      <c r="G4" s="16">
        <f>'[3]16'!G6</f>
        <v>0</v>
      </c>
      <c r="H4" s="17">
        <f>SUM(B4:G4)</f>
        <v>1260</v>
      </c>
      <c r="I4" s="15">
        <f>'[3]16'!J6</f>
        <v>270</v>
      </c>
      <c r="J4" s="16">
        <f>'[3]16'!K6</f>
        <v>0</v>
      </c>
      <c r="K4" s="16">
        <f>'[3]16'!L6</f>
        <v>0</v>
      </c>
      <c r="L4" s="16">
        <f>'[3]16'!M6</f>
        <v>0</v>
      </c>
      <c r="M4" s="16">
        <f>'[3]16'!N6</f>
        <v>0</v>
      </c>
      <c r="N4" s="16">
        <f>'[3]16'!O6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17.79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17.79</v>
      </c>
      <c r="AE4" s="8">
        <f t="shared" ref="AE4:AE67" si="11">BD4</f>
        <v>17.79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17.79</v>
      </c>
      <c r="AL4" s="8">
        <f t="shared" si="3"/>
        <v>234.42000000000002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234.42000000000002</v>
      </c>
      <c r="AT4" s="8">
        <v>17.79</v>
      </c>
      <c r="AU4" s="8">
        <v>17.79</v>
      </c>
      <c r="AW4" s="204">
        <v>17.79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17.79</v>
      </c>
      <c r="BD4" s="204">
        <v>17.79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17.79</v>
      </c>
      <c r="BL4" s="8">
        <f t="shared" ref="BL4:BL67" si="21">AT4</f>
        <v>17.79</v>
      </c>
      <c r="BM4" s="8">
        <f t="shared" ref="BM4:BM67" si="22">AU4</f>
        <v>17.79</v>
      </c>
      <c r="BN4" s="8">
        <f t="shared" ref="BN4:BN67" si="23">BC4</f>
        <v>17.79</v>
      </c>
      <c r="BO4" s="8">
        <f t="shared" ref="BO4:BO67" si="24">BJ4</f>
        <v>17.79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'[3]16'!B7</f>
        <v>320</v>
      </c>
      <c r="C5" s="16">
        <f>'[3]16'!C7</f>
        <v>0</v>
      </c>
      <c r="D5" s="16">
        <f>'[3]16'!D7</f>
        <v>0</v>
      </c>
      <c r="E5" s="16">
        <f>'[3]16'!E7</f>
        <v>0</v>
      </c>
      <c r="F5" s="16">
        <f>'[3]16'!F7</f>
        <v>940</v>
      </c>
      <c r="G5" s="16">
        <f>'[3]16'!G7</f>
        <v>0</v>
      </c>
      <c r="H5" s="17">
        <f t="shared" ref="H5:H68" si="27">SUM(B5:G5)</f>
        <v>1260</v>
      </c>
      <c r="I5" s="15">
        <f>'[3]16'!J7</f>
        <v>270</v>
      </c>
      <c r="J5" s="16">
        <f>'[3]16'!K7</f>
        <v>0</v>
      </c>
      <c r="K5" s="16">
        <f>'[3]16'!L7</f>
        <v>0</v>
      </c>
      <c r="L5" s="16">
        <f>'[3]16'!M7</f>
        <v>0</v>
      </c>
      <c r="M5" s="16">
        <f>'[3]16'!N7</f>
        <v>0</v>
      </c>
      <c r="N5" s="16">
        <f>'[3]16'!O7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17.79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17.79</v>
      </c>
      <c r="AE5" s="8">
        <f t="shared" si="11"/>
        <v>17.79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17.79</v>
      </c>
      <c r="AL5" s="8">
        <f t="shared" si="3"/>
        <v>234.42000000000002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234.42000000000002</v>
      </c>
      <c r="AT5" s="8">
        <v>17.79</v>
      </c>
      <c r="AU5" s="8">
        <v>17.79</v>
      </c>
      <c r="AW5" s="204">
        <v>17.79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17.79</v>
      </c>
      <c r="BD5" s="204">
        <v>17.79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17.79</v>
      </c>
      <c r="BL5" s="8">
        <f t="shared" si="21"/>
        <v>17.79</v>
      </c>
      <c r="BM5" s="8">
        <f t="shared" si="22"/>
        <v>17.79</v>
      </c>
      <c r="BN5" s="8">
        <f t="shared" si="23"/>
        <v>17.79</v>
      </c>
      <c r="BO5" s="8">
        <f t="shared" si="24"/>
        <v>17.79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'[3]16'!B8</f>
        <v>320</v>
      </c>
      <c r="C6" s="16">
        <f>'[3]16'!C8</f>
        <v>0</v>
      </c>
      <c r="D6" s="16">
        <f>'[3]16'!D8</f>
        <v>0</v>
      </c>
      <c r="E6" s="16">
        <f>'[3]16'!E8</f>
        <v>0</v>
      </c>
      <c r="F6" s="16">
        <f>'[3]16'!F8</f>
        <v>940</v>
      </c>
      <c r="G6" s="16">
        <f>'[3]16'!G8</f>
        <v>0</v>
      </c>
      <c r="H6" s="17">
        <f t="shared" si="27"/>
        <v>1260</v>
      </c>
      <c r="I6" s="15">
        <f>'[3]16'!J8</f>
        <v>270</v>
      </c>
      <c r="J6" s="16">
        <f>'[3]16'!K8</f>
        <v>0</v>
      </c>
      <c r="K6" s="16">
        <f>'[3]16'!L8</f>
        <v>0</v>
      </c>
      <c r="L6" s="16">
        <f>'[3]16'!M8</f>
        <v>0</v>
      </c>
      <c r="M6" s="16">
        <f>'[3]16'!N8</f>
        <v>0</v>
      </c>
      <c r="N6" s="16">
        <f>'[3]16'!O8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17.79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17.79</v>
      </c>
      <c r="AE6" s="8">
        <f t="shared" si="11"/>
        <v>17.79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17.79</v>
      </c>
      <c r="AL6" s="8">
        <f t="shared" si="3"/>
        <v>234.42000000000002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234.42000000000002</v>
      </c>
      <c r="AT6" s="8">
        <v>17.79</v>
      </c>
      <c r="AU6" s="8">
        <v>17.79</v>
      </c>
      <c r="AW6" s="204">
        <v>17.79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17.79</v>
      </c>
      <c r="BD6" s="204">
        <v>17.79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17.79</v>
      </c>
      <c r="BL6" s="8">
        <f t="shared" si="21"/>
        <v>17.79</v>
      </c>
      <c r="BM6" s="8">
        <f t="shared" si="22"/>
        <v>17.79</v>
      </c>
      <c r="BN6" s="8">
        <f t="shared" si="23"/>
        <v>17.79</v>
      </c>
      <c r="BO6" s="8">
        <f t="shared" si="24"/>
        <v>17.79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'[3]16'!B9</f>
        <v>320</v>
      </c>
      <c r="C7" s="16">
        <f>'[3]16'!C9</f>
        <v>0</v>
      </c>
      <c r="D7" s="16">
        <f>'[3]16'!D9</f>
        <v>0</v>
      </c>
      <c r="E7" s="16">
        <f>'[3]16'!E9</f>
        <v>0</v>
      </c>
      <c r="F7" s="16">
        <f>'[3]16'!F9</f>
        <v>940</v>
      </c>
      <c r="G7" s="16">
        <f>'[3]16'!G9</f>
        <v>0</v>
      </c>
      <c r="H7" s="17">
        <f t="shared" si="27"/>
        <v>1260</v>
      </c>
      <c r="I7" s="15">
        <f>'[3]16'!J9</f>
        <v>270</v>
      </c>
      <c r="J7" s="16">
        <f>'[3]16'!K9</f>
        <v>0</v>
      </c>
      <c r="K7" s="16">
        <f>'[3]16'!L9</f>
        <v>0</v>
      </c>
      <c r="L7" s="16">
        <f>'[3]16'!M9</f>
        <v>0</v>
      </c>
      <c r="M7" s="16">
        <f>'[3]16'!N9</f>
        <v>0</v>
      </c>
      <c r="N7" s="16">
        <f>'[3]16'!O9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17.79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17.79</v>
      </c>
      <c r="AE7" s="8">
        <f t="shared" si="11"/>
        <v>17.79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17.79</v>
      </c>
      <c r="AL7" s="8">
        <f t="shared" si="3"/>
        <v>234.42000000000002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234.42000000000002</v>
      </c>
      <c r="AT7" s="8">
        <v>17.79</v>
      </c>
      <c r="AU7" s="8">
        <v>17.79</v>
      </c>
      <c r="AW7" s="204">
        <v>17.79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17.79</v>
      </c>
      <c r="BD7" s="204">
        <v>17.79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17.79</v>
      </c>
      <c r="BL7" s="8">
        <f t="shared" si="21"/>
        <v>17.79</v>
      </c>
      <c r="BM7" s="8">
        <f t="shared" si="22"/>
        <v>17.79</v>
      </c>
      <c r="BN7" s="8">
        <f t="shared" si="23"/>
        <v>17.79</v>
      </c>
      <c r="BO7" s="8">
        <f t="shared" si="24"/>
        <v>17.79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'[3]16'!B10</f>
        <v>320</v>
      </c>
      <c r="C8" s="16">
        <f>'[3]16'!C10</f>
        <v>0</v>
      </c>
      <c r="D8" s="16">
        <f>'[3]16'!D10</f>
        <v>0</v>
      </c>
      <c r="E8" s="16">
        <f>'[3]16'!E10</f>
        <v>0</v>
      </c>
      <c r="F8" s="16">
        <f>'[3]16'!F10</f>
        <v>940</v>
      </c>
      <c r="G8" s="16">
        <f>'[3]16'!G10</f>
        <v>0</v>
      </c>
      <c r="H8" s="17">
        <f t="shared" si="27"/>
        <v>1260</v>
      </c>
      <c r="I8" s="15">
        <f>'[3]16'!J10</f>
        <v>270</v>
      </c>
      <c r="J8" s="16">
        <f>'[3]16'!K10</f>
        <v>0</v>
      </c>
      <c r="K8" s="16">
        <f>'[3]16'!L10</f>
        <v>0</v>
      </c>
      <c r="L8" s="16">
        <f>'[3]16'!M10</f>
        <v>0</v>
      </c>
      <c r="M8" s="16">
        <f>'[3]16'!N10</f>
        <v>0</v>
      </c>
      <c r="N8" s="16">
        <f>'[3]16'!O10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17.79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17.79</v>
      </c>
      <c r="AE8" s="8">
        <f t="shared" si="11"/>
        <v>17.79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17.79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17.79</v>
      </c>
      <c r="AU8" s="8">
        <v>17.79</v>
      </c>
      <c r="AW8" s="204">
        <v>17.79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17.79</v>
      </c>
      <c r="BD8" s="204">
        <v>17.79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17.79</v>
      </c>
      <c r="BL8" s="8">
        <f t="shared" si="21"/>
        <v>17.79</v>
      </c>
      <c r="BM8" s="8">
        <f t="shared" si="22"/>
        <v>17.79</v>
      </c>
      <c r="BN8" s="8">
        <f t="shared" si="23"/>
        <v>17.79</v>
      </c>
      <c r="BO8" s="8">
        <f t="shared" si="24"/>
        <v>17.79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'[3]16'!B11</f>
        <v>320</v>
      </c>
      <c r="C9" s="16">
        <f>'[3]16'!C11</f>
        <v>0</v>
      </c>
      <c r="D9" s="16">
        <f>'[3]16'!D11</f>
        <v>0</v>
      </c>
      <c r="E9" s="16">
        <f>'[3]16'!E11</f>
        <v>0</v>
      </c>
      <c r="F9" s="16">
        <f>'[3]16'!F11</f>
        <v>940</v>
      </c>
      <c r="G9" s="16">
        <f>'[3]16'!G11</f>
        <v>0</v>
      </c>
      <c r="H9" s="17">
        <f t="shared" si="27"/>
        <v>1260</v>
      </c>
      <c r="I9" s="15">
        <f>'[3]16'!J11</f>
        <v>270</v>
      </c>
      <c r="J9" s="16">
        <f>'[3]16'!K11</f>
        <v>0</v>
      </c>
      <c r="K9" s="16">
        <f>'[3]16'!L11</f>
        <v>0</v>
      </c>
      <c r="L9" s="16">
        <f>'[3]16'!M11</f>
        <v>0</v>
      </c>
      <c r="M9" s="16">
        <f>'[3]16'!N11</f>
        <v>0</v>
      </c>
      <c r="N9" s="16">
        <f>'[3]16'!O11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17.79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17.79</v>
      </c>
      <c r="AE9" s="8">
        <f t="shared" si="11"/>
        <v>17.79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17.79</v>
      </c>
      <c r="AL9" s="8">
        <f t="shared" si="3"/>
        <v>234.42000000000002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234.42000000000002</v>
      </c>
      <c r="AT9" s="8">
        <v>17.79</v>
      </c>
      <c r="AU9" s="8">
        <v>17.79</v>
      </c>
      <c r="AW9" s="204">
        <v>17.79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17.79</v>
      </c>
      <c r="BD9" s="204">
        <v>17.79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17.79</v>
      </c>
      <c r="BL9" s="8">
        <f t="shared" si="21"/>
        <v>17.79</v>
      </c>
      <c r="BM9" s="8">
        <f t="shared" si="22"/>
        <v>17.79</v>
      </c>
      <c r="BN9" s="8">
        <f t="shared" si="23"/>
        <v>17.79</v>
      </c>
      <c r="BO9" s="8">
        <f t="shared" si="24"/>
        <v>17.79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'[3]16'!B12</f>
        <v>320</v>
      </c>
      <c r="C10" s="16">
        <f>'[3]16'!C12</f>
        <v>0</v>
      </c>
      <c r="D10" s="16">
        <f>'[3]16'!D12</f>
        <v>0</v>
      </c>
      <c r="E10" s="16">
        <f>'[3]16'!E12</f>
        <v>0</v>
      </c>
      <c r="F10" s="16">
        <f>'[3]16'!F12</f>
        <v>940</v>
      </c>
      <c r="G10" s="16">
        <f>'[3]16'!G12</f>
        <v>0</v>
      </c>
      <c r="H10" s="17">
        <f t="shared" si="27"/>
        <v>1260</v>
      </c>
      <c r="I10" s="15">
        <f>'[3]16'!J12</f>
        <v>270</v>
      </c>
      <c r="J10" s="16">
        <f>'[3]16'!K12</f>
        <v>0</v>
      </c>
      <c r="K10" s="16">
        <f>'[3]16'!L12</f>
        <v>0</v>
      </c>
      <c r="L10" s="16">
        <f>'[3]16'!M12</f>
        <v>0</v>
      </c>
      <c r="M10" s="16">
        <f>'[3]16'!N12</f>
        <v>0</v>
      </c>
      <c r="N10" s="16">
        <f>'[3]16'!O12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17.79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17.79</v>
      </c>
      <c r="AE10" s="8">
        <f t="shared" si="11"/>
        <v>17.79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17.79</v>
      </c>
      <c r="AL10" s="8">
        <f t="shared" si="3"/>
        <v>234.42000000000002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234.42000000000002</v>
      </c>
      <c r="AT10" s="8">
        <v>17.79</v>
      </c>
      <c r="AU10" s="8">
        <v>17.79</v>
      </c>
      <c r="AW10" s="204">
        <v>17.79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17.79</v>
      </c>
      <c r="BD10" s="204">
        <v>17.79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17.79</v>
      </c>
      <c r="BL10" s="8">
        <f t="shared" si="21"/>
        <v>17.79</v>
      </c>
      <c r="BM10" s="8">
        <f t="shared" si="22"/>
        <v>17.79</v>
      </c>
      <c r="BN10" s="8">
        <f t="shared" si="23"/>
        <v>17.79</v>
      </c>
      <c r="BO10" s="8">
        <f t="shared" si="24"/>
        <v>17.79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'[3]16'!B13</f>
        <v>320</v>
      </c>
      <c r="C11" s="16">
        <f>'[3]16'!C13</f>
        <v>0</v>
      </c>
      <c r="D11" s="16">
        <f>'[3]16'!D13</f>
        <v>0</v>
      </c>
      <c r="E11" s="16">
        <f>'[3]16'!E13</f>
        <v>0</v>
      </c>
      <c r="F11" s="16">
        <f>'[3]16'!F13</f>
        <v>940</v>
      </c>
      <c r="G11" s="16">
        <f>'[3]16'!G13</f>
        <v>0</v>
      </c>
      <c r="H11" s="17">
        <f t="shared" si="27"/>
        <v>1260</v>
      </c>
      <c r="I11" s="15">
        <f>'[3]16'!J13</f>
        <v>270</v>
      </c>
      <c r="J11" s="16">
        <f>'[3]16'!K13</f>
        <v>0</v>
      </c>
      <c r="K11" s="16">
        <f>'[3]16'!L13</f>
        <v>0</v>
      </c>
      <c r="L11" s="16">
        <f>'[3]16'!M13</f>
        <v>0</v>
      </c>
      <c r="M11" s="16">
        <f>'[3]16'!N13</f>
        <v>0</v>
      </c>
      <c r="N11" s="16">
        <f>'[3]16'!O13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17.79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17.79</v>
      </c>
      <c r="AE11" s="8">
        <f t="shared" si="11"/>
        <v>17.79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17.79</v>
      </c>
      <c r="AL11" s="8">
        <f t="shared" si="3"/>
        <v>234.42000000000002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234.42000000000002</v>
      </c>
      <c r="AT11" s="8">
        <v>17.79</v>
      </c>
      <c r="AU11" s="8">
        <v>17.79</v>
      </c>
      <c r="AW11" s="204">
        <v>17.79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17.79</v>
      </c>
      <c r="BD11" s="204">
        <v>17.79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17.79</v>
      </c>
      <c r="BL11" s="8">
        <f t="shared" si="21"/>
        <v>17.79</v>
      </c>
      <c r="BM11" s="8">
        <f t="shared" si="22"/>
        <v>17.79</v>
      </c>
      <c r="BN11" s="8">
        <f t="shared" si="23"/>
        <v>17.79</v>
      </c>
      <c r="BO11" s="8">
        <f t="shared" si="24"/>
        <v>17.79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'[3]16'!B14</f>
        <v>320</v>
      </c>
      <c r="C12" s="16">
        <f>'[3]16'!C14</f>
        <v>0</v>
      </c>
      <c r="D12" s="16">
        <f>'[3]16'!D14</f>
        <v>0</v>
      </c>
      <c r="E12" s="16">
        <f>'[3]16'!E14</f>
        <v>0</v>
      </c>
      <c r="F12" s="16">
        <f>'[3]16'!F14</f>
        <v>940</v>
      </c>
      <c r="G12" s="16">
        <f>'[3]16'!G14</f>
        <v>0</v>
      </c>
      <c r="H12" s="17">
        <f t="shared" si="27"/>
        <v>1260</v>
      </c>
      <c r="I12" s="15">
        <f>'[3]16'!J14</f>
        <v>270</v>
      </c>
      <c r="J12" s="16">
        <f>'[3]16'!K14</f>
        <v>0</v>
      </c>
      <c r="K12" s="16">
        <f>'[3]16'!L14</f>
        <v>0</v>
      </c>
      <c r="L12" s="16">
        <f>'[3]16'!M14</f>
        <v>0</v>
      </c>
      <c r="M12" s="16">
        <f>'[3]16'!N14</f>
        <v>0</v>
      </c>
      <c r="N12" s="16">
        <f>'[3]16'!O14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17.79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17.79</v>
      </c>
      <c r="AE12" s="8">
        <f t="shared" si="11"/>
        <v>17.79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17.79</v>
      </c>
      <c r="AL12" s="8">
        <f t="shared" si="3"/>
        <v>234.42000000000002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234.42000000000002</v>
      </c>
      <c r="AT12" s="8">
        <v>17.79</v>
      </c>
      <c r="AU12" s="8">
        <v>17.79</v>
      </c>
      <c r="AW12" s="204">
        <v>17.79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17.79</v>
      </c>
      <c r="BD12" s="204">
        <v>17.79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17.79</v>
      </c>
      <c r="BL12" s="8">
        <f t="shared" si="21"/>
        <v>17.79</v>
      </c>
      <c r="BM12" s="8">
        <f t="shared" si="22"/>
        <v>17.79</v>
      </c>
      <c r="BN12" s="8">
        <f t="shared" si="23"/>
        <v>17.79</v>
      </c>
      <c r="BO12" s="8">
        <f t="shared" si="24"/>
        <v>17.79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'[3]16'!B15</f>
        <v>320</v>
      </c>
      <c r="C13" s="16">
        <f>'[3]16'!C15</f>
        <v>0</v>
      </c>
      <c r="D13" s="16">
        <f>'[3]16'!D15</f>
        <v>0</v>
      </c>
      <c r="E13" s="16">
        <f>'[3]16'!E15</f>
        <v>0</v>
      </c>
      <c r="F13" s="16">
        <f>'[3]16'!F15</f>
        <v>940</v>
      </c>
      <c r="G13" s="16">
        <f>'[3]16'!G15</f>
        <v>0</v>
      </c>
      <c r="H13" s="17">
        <f t="shared" si="27"/>
        <v>1260</v>
      </c>
      <c r="I13" s="15">
        <f>'[3]16'!J15</f>
        <v>270</v>
      </c>
      <c r="J13" s="16">
        <f>'[3]16'!K15</f>
        <v>0</v>
      </c>
      <c r="K13" s="16">
        <f>'[3]16'!L15</f>
        <v>0</v>
      </c>
      <c r="L13" s="16">
        <f>'[3]16'!M15</f>
        <v>0</v>
      </c>
      <c r="M13" s="16">
        <f>'[3]16'!N15</f>
        <v>0</v>
      </c>
      <c r="N13" s="16">
        <f>'[3]16'!O15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25.41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25.41</v>
      </c>
      <c r="AE13" s="8">
        <f t="shared" si="11"/>
        <v>25.41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25.41</v>
      </c>
      <c r="AL13" s="8">
        <f t="shared" si="3"/>
        <v>219.18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219.18</v>
      </c>
      <c r="AT13" s="8">
        <v>17.79</v>
      </c>
      <c r="AU13" s="8">
        <v>17.79</v>
      </c>
      <c r="AW13" s="204">
        <v>25.41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25.41</v>
      </c>
      <c r="BD13" s="204">
        <v>25.41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25.41</v>
      </c>
      <c r="BL13" s="8">
        <f t="shared" si="21"/>
        <v>17.79</v>
      </c>
      <c r="BM13" s="8">
        <f t="shared" si="22"/>
        <v>17.79</v>
      </c>
      <c r="BN13" s="8">
        <f t="shared" si="23"/>
        <v>25.41</v>
      </c>
      <c r="BO13" s="8">
        <f t="shared" si="24"/>
        <v>25.41</v>
      </c>
      <c r="BP13" s="182">
        <f t="shared" si="25"/>
        <v>-7.620000000000001</v>
      </c>
      <c r="BQ13" s="182">
        <f t="shared" si="26"/>
        <v>-7.620000000000001</v>
      </c>
    </row>
    <row r="14" spans="1:69">
      <c r="A14" s="8" t="s">
        <v>56</v>
      </c>
      <c r="B14" s="15">
        <f>'[3]16'!B16</f>
        <v>320</v>
      </c>
      <c r="C14" s="16">
        <f>'[3]16'!C16</f>
        <v>0</v>
      </c>
      <c r="D14" s="16">
        <f>'[3]16'!D16</f>
        <v>0</v>
      </c>
      <c r="E14" s="16">
        <f>'[3]16'!E16</f>
        <v>0</v>
      </c>
      <c r="F14" s="16">
        <f>'[3]16'!F16</f>
        <v>940</v>
      </c>
      <c r="G14" s="16">
        <f>'[3]16'!G16</f>
        <v>0</v>
      </c>
      <c r="H14" s="17">
        <f t="shared" si="27"/>
        <v>1260</v>
      </c>
      <c r="I14" s="15">
        <f>'[3]16'!J16</f>
        <v>270</v>
      </c>
      <c r="J14" s="16">
        <f>'[3]16'!K16</f>
        <v>0</v>
      </c>
      <c r="K14" s="16">
        <f>'[3]16'!L16</f>
        <v>0</v>
      </c>
      <c r="L14" s="16">
        <f>'[3]16'!M16</f>
        <v>0</v>
      </c>
      <c r="M14" s="16">
        <f>'[3]16'!N16</f>
        <v>0</v>
      </c>
      <c r="N14" s="16">
        <f>'[3]16'!O16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25.41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25.41</v>
      </c>
      <c r="AE14" s="8">
        <f t="shared" si="11"/>
        <v>25.41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25.41</v>
      </c>
      <c r="AL14" s="8">
        <f t="shared" si="3"/>
        <v>219.18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219.18</v>
      </c>
      <c r="AT14" s="8">
        <v>17.79</v>
      </c>
      <c r="AU14" s="8">
        <v>17.79</v>
      </c>
      <c r="AW14" s="204">
        <v>25.41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25.41</v>
      </c>
      <c r="BD14" s="204">
        <v>25.41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25.41</v>
      </c>
      <c r="BL14" s="8">
        <f t="shared" si="21"/>
        <v>17.79</v>
      </c>
      <c r="BM14" s="8">
        <f t="shared" si="22"/>
        <v>17.79</v>
      </c>
      <c r="BN14" s="8">
        <f t="shared" si="23"/>
        <v>25.41</v>
      </c>
      <c r="BO14" s="8">
        <f t="shared" si="24"/>
        <v>25.41</v>
      </c>
      <c r="BP14" s="182">
        <f t="shared" si="25"/>
        <v>-7.620000000000001</v>
      </c>
      <c r="BQ14" s="182">
        <f t="shared" si="26"/>
        <v>-7.620000000000001</v>
      </c>
    </row>
    <row r="15" spans="1:69">
      <c r="A15" s="8" t="s">
        <v>57</v>
      </c>
      <c r="B15" s="15">
        <f>'[3]16'!B17</f>
        <v>320</v>
      </c>
      <c r="C15" s="16">
        <f>'[3]16'!C17</f>
        <v>0</v>
      </c>
      <c r="D15" s="16">
        <f>'[3]16'!D17</f>
        <v>0</v>
      </c>
      <c r="E15" s="16">
        <f>'[3]16'!E17</f>
        <v>0</v>
      </c>
      <c r="F15" s="16">
        <f>'[3]16'!F17</f>
        <v>940</v>
      </c>
      <c r="G15" s="16">
        <f>'[3]16'!G17</f>
        <v>0</v>
      </c>
      <c r="H15" s="17">
        <f t="shared" si="27"/>
        <v>1260</v>
      </c>
      <c r="I15" s="15">
        <f>'[3]16'!J17</f>
        <v>270</v>
      </c>
      <c r="J15" s="16">
        <f>'[3]16'!K17</f>
        <v>0</v>
      </c>
      <c r="K15" s="16">
        <f>'[3]16'!L17</f>
        <v>0</v>
      </c>
      <c r="L15" s="16">
        <f>'[3]16'!M17</f>
        <v>0</v>
      </c>
      <c r="M15" s="16">
        <f>'[3]16'!N17</f>
        <v>0</v>
      </c>
      <c r="N15" s="16">
        <f>'[3]16'!O17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25.41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25.41</v>
      </c>
      <c r="AE15" s="8">
        <f t="shared" si="11"/>
        <v>25.41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25.41</v>
      </c>
      <c r="AL15" s="8">
        <f t="shared" si="3"/>
        <v>219.18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219.18</v>
      </c>
      <c r="AT15" s="8">
        <v>17.79</v>
      </c>
      <c r="AU15" s="8">
        <v>17.79</v>
      </c>
      <c r="AW15" s="204">
        <v>25.41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25.41</v>
      </c>
      <c r="BD15" s="204">
        <v>25.41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25.41</v>
      </c>
      <c r="BL15" s="8">
        <f t="shared" si="21"/>
        <v>17.79</v>
      </c>
      <c r="BM15" s="8">
        <f t="shared" si="22"/>
        <v>17.79</v>
      </c>
      <c r="BN15" s="8">
        <f t="shared" si="23"/>
        <v>25.41</v>
      </c>
      <c r="BO15" s="8">
        <f t="shared" si="24"/>
        <v>25.41</v>
      </c>
      <c r="BP15" s="182">
        <f t="shared" si="25"/>
        <v>-7.620000000000001</v>
      </c>
      <c r="BQ15" s="182">
        <f t="shared" si="26"/>
        <v>-7.620000000000001</v>
      </c>
    </row>
    <row r="16" spans="1:69">
      <c r="A16" s="8" t="s">
        <v>58</v>
      </c>
      <c r="B16" s="15">
        <f>'[3]16'!B18</f>
        <v>320</v>
      </c>
      <c r="C16" s="16">
        <f>'[3]16'!C18</f>
        <v>0</v>
      </c>
      <c r="D16" s="16">
        <f>'[3]16'!D18</f>
        <v>0</v>
      </c>
      <c r="E16" s="16">
        <f>'[3]16'!E18</f>
        <v>0</v>
      </c>
      <c r="F16" s="16">
        <f>'[3]16'!F18</f>
        <v>940</v>
      </c>
      <c r="G16" s="16">
        <f>'[3]16'!G18</f>
        <v>0</v>
      </c>
      <c r="H16" s="17">
        <f t="shared" si="27"/>
        <v>1260</v>
      </c>
      <c r="I16" s="15">
        <f>'[3]16'!J18</f>
        <v>270</v>
      </c>
      <c r="J16" s="16">
        <f>'[3]16'!K18</f>
        <v>0</v>
      </c>
      <c r="K16" s="16">
        <f>'[3]16'!L18</f>
        <v>0</v>
      </c>
      <c r="L16" s="16">
        <f>'[3]16'!M18</f>
        <v>0</v>
      </c>
      <c r="M16" s="16">
        <f>'[3]16'!N18</f>
        <v>0</v>
      </c>
      <c r="N16" s="16">
        <f>'[3]16'!O18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25.41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25.41</v>
      </c>
      <c r="AE16" s="8">
        <f t="shared" si="11"/>
        <v>25.41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25.41</v>
      </c>
      <c r="AL16" s="8">
        <f t="shared" si="3"/>
        <v>219.18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219.18</v>
      </c>
      <c r="AT16" s="8">
        <v>17.79</v>
      </c>
      <c r="AU16" s="8">
        <v>17.79</v>
      </c>
      <c r="AW16" s="204">
        <v>25.41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25.41</v>
      </c>
      <c r="BD16" s="204">
        <v>25.41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25.41</v>
      </c>
      <c r="BL16" s="8">
        <f t="shared" si="21"/>
        <v>17.79</v>
      </c>
      <c r="BM16" s="8">
        <f t="shared" si="22"/>
        <v>17.79</v>
      </c>
      <c r="BN16" s="8">
        <f t="shared" si="23"/>
        <v>25.41</v>
      </c>
      <c r="BO16" s="8">
        <f t="shared" si="24"/>
        <v>25.41</v>
      </c>
      <c r="BP16" s="182">
        <f t="shared" si="25"/>
        <v>-7.620000000000001</v>
      </c>
      <c r="BQ16" s="182">
        <f t="shared" si="26"/>
        <v>-7.620000000000001</v>
      </c>
    </row>
    <row r="17" spans="1:69">
      <c r="A17" s="8" t="s">
        <v>59</v>
      </c>
      <c r="B17" s="15">
        <f>'[3]16'!B19</f>
        <v>320</v>
      </c>
      <c r="C17" s="16">
        <f>'[3]16'!C19</f>
        <v>0</v>
      </c>
      <c r="D17" s="16">
        <f>'[3]16'!D19</f>
        <v>0</v>
      </c>
      <c r="E17" s="16">
        <f>'[3]16'!E19</f>
        <v>0</v>
      </c>
      <c r="F17" s="16">
        <f>'[3]16'!F19</f>
        <v>940</v>
      </c>
      <c r="G17" s="16">
        <f>'[3]16'!G19</f>
        <v>0</v>
      </c>
      <c r="H17" s="17">
        <f t="shared" si="27"/>
        <v>1260</v>
      </c>
      <c r="I17" s="15">
        <f>'[3]16'!J19</f>
        <v>270</v>
      </c>
      <c r="J17" s="16">
        <f>'[3]16'!K19</f>
        <v>0</v>
      </c>
      <c r="K17" s="16">
        <f>'[3]16'!L19</f>
        <v>0</v>
      </c>
      <c r="L17" s="16">
        <f>'[3]16'!M19</f>
        <v>0</v>
      </c>
      <c r="M17" s="16">
        <f>'[3]16'!N19</f>
        <v>0</v>
      </c>
      <c r="N17" s="16">
        <f>'[3]16'!O19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25.41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25.41</v>
      </c>
      <c r="AE17" s="8">
        <f t="shared" si="11"/>
        <v>25.41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25.41</v>
      </c>
      <c r="AL17" s="8">
        <f t="shared" si="3"/>
        <v>219.18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219.18</v>
      </c>
      <c r="AT17" s="8">
        <v>17.79</v>
      </c>
      <c r="AU17" s="8">
        <v>17.79</v>
      </c>
      <c r="AW17" s="204">
        <v>25.41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25.41</v>
      </c>
      <c r="BD17" s="204">
        <v>25.41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25.41</v>
      </c>
      <c r="BL17" s="8">
        <f t="shared" si="21"/>
        <v>17.79</v>
      </c>
      <c r="BM17" s="8">
        <f t="shared" si="22"/>
        <v>17.79</v>
      </c>
      <c r="BN17" s="8">
        <f t="shared" si="23"/>
        <v>25.41</v>
      </c>
      <c r="BO17" s="8">
        <f t="shared" si="24"/>
        <v>25.41</v>
      </c>
      <c r="BP17" s="182">
        <f t="shared" si="25"/>
        <v>-7.620000000000001</v>
      </c>
      <c r="BQ17" s="182">
        <f t="shared" si="26"/>
        <v>-7.620000000000001</v>
      </c>
    </row>
    <row r="18" spans="1:69">
      <c r="A18" s="8" t="s">
        <v>60</v>
      </c>
      <c r="B18" s="15">
        <f>'[3]16'!B20</f>
        <v>320</v>
      </c>
      <c r="C18" s="16">
        <f>'[3]16'!C20</f>
        <v>0</v>
      </c>
      <c r="D18" s="16">
        <f>'[3]16'!D20</f>
        <v>0</v>
      </c>
      <c r="E18" s="16">
        <f>'[3]16'!E20</f>
        <v>0</v>
      </c>
      <c r="F18" s="16">
        <f>'[3]16'!F20</f>
        <v>940</v>
      </c>
      <c r="G18" s="16">
        <f>'[3]16'!G20</f>
        <v>0</v>
      </c>
      <c r="H18" s="17">
        <f t="shared" si="27"/>
        <v>1260</v>
      </c>
      <c r="I18" s="15">
        <f>'[3]16'!J20</f>
        <v>270</v>
      </c>
      <c r="J18" s="16">
        <f>'[3]16'!K20</f>
        <v>0</v>
      </c>
      <c r="K18" s="16">
        <f>'[3]16'!L20</f>
        <v>0</v>
      </c>
      <c r="L18" s="16">
        <f>'[3]16'!M20</f>
        <v>0</v>
      </c>
      <c r="M18" s="16">
        <f>'[3]16'!N20</f>
        <v>0</v>
      </c>
      <c r="N18" s="16">
        <f>'[3]16'!O20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25.41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25.41</v>
      </c>
      <c r="AE18" s="8">
        <f t="shared" si="11"/>
        <v>25.41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25.41</v>
      </c>
      <c r="AL18" s="8">
        <f t="shared" si="3"/>
        <v>219.18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219.18</v>
      </c>
      <c r="AT18" s="8">
        <v>17.79</v>
      </c>
      <c r="AU18" s="8">
        <v>17.79</v>
      </c>
      <c r="AW18" s="204">
        <v>25.41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25.41</v>
      </c>
      <c r="BD18" s="204">
        <v>25.41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25.41</v>
      </c>
      <c r="BL18" s="8">
        <f t="shared" si="21"/>
        <v>17.79</v>
      </c>
      <c r="BM18" s="8">
        <f t="shared" si="22"/>
        <v>17.79</v>
      </c>
      <c r="BN18" s="8">
        <f t="shared" si="23"/>
        <v>25.41</v>
      </c>
      <c r="BO18" s="8">
        <f t="shared" si="24"/>
        <v>25.41</v>
      </c>
      <c r="BP18" s="182">
        <f t="shared" si="25"/>
        <v>-7.620000000000001</v>
      </c>
      <c r="BQ18" s="182">
        <f t="shared" si="26"/>
        <v>-7.620000000000001</v>
      </c>
    </row>
    <row r="19" spans="1:69">
      <c r="A19" s="8" t="s">
        <v>61</v>
      </c>
      <c r="B19" s="15">
        <f>'[3]16'!B21</f>
        <v>320</v>
      </c>
      <c r="C19" s="16">
        <f>'[3]16'!C21</f>
        <v>0</v>
      </c>
      <c r="D19" s="16">
        <f>'[3]16'!D21</f>
        <v>0</v>
      </c>
      <c r="E19" s="16">
        <f>'[3]16'!E21</f>
        <v>0</v>
      </c>
      <c r="F19" s="16">
        <f>'[3]16'!F21</f>
        <v>940</v>
      </c>
      <c r="G19" s="16">
        <f>'[3]16'!G21</f>
        <v>0</v>
      </c>
      <c r="H19" s="17">
        <f t="shared" si="27"/>
        <v>1260</v>
      </c>
      <c r="I19" s="15">
        <f>'[3]16'!J21</f>
        <v>270</v>
      </c>
      <c r="J19" s="16">
        <f>'[3]16'!K21</f>
        <v>0</v>
      </c>
      <c r="K19" s="16">
        <f>'[3]16'!L21</f>
        <v>0</v>
      </c>
      <c r="L19" s="16">
        <f>'[3]16'!M21</f>
        <v>0</v>
      </c>
      <c r="M19" s="16">
        <f>'[3]16'!N21</f>
        <v>0</v>
      </c>
      <c r="N19" s="16">
        <f>'[3]16'!O21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25.41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25.41</v>
      </c>
      <c r="AE19" s="8">
        <f t="shared" si="11"/>
        <v>25.41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25.41</v>
      </c>
      <c r="AL19" s="8">
        <f t="shared" ref="AL19:AQ61" si="31">Q19-X19-AE19</f>
        <v>219.18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219.18</v>
      </c>
      <c r="AT19" s="8">
        <v>17.79</v>
      </c>
      <c r="AU19" s="8">
        <v>17.79</v>
      </c>
      <c r="AW19" s="204">
        <v>25.41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25.41</v>
      </c>
      <c r="BD19" s="204">
        <v>25.41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25.41</v>
      </c>
      <c r="BL19" s="8">
        <f t="shared" si="21"/>
        <v>17.79</v>
      </c>
      <c r="BM19" s="8">
        <f t="shared" si="22"/>
        <v>17.79</v>
      </c>
      <c r="BN19" s="8">
        <f t="shared" si="23"/>
        <v>25.41</v>
      </c>
      <c r="BO19" s="8">
        <f t="shared" si="24"/>
        <v>25.41</v>
      </c>
      <c r="BP19" s="182">
        <f t="shared" si="25"/>
        <v>-7.620000000000001</v>
      </c>
      <c r="BQ19" s="182">
        <f t="shared" si="26"/>
        <v>-7.620000000000001</v>
      </c>
    </row>
    <row r="20" spans="1:69">
      <c r="A20" s="8" t="s">
        <v>62</v>
      </c>
      <c r="B20" s="15">
        <f>'[3]16'!B22</f>
        <v>320</v>
      </c>
      <c r="C20" s="16">
        <f>'[3]16'!C22</f>
        <v>0</v>
      </c>
      <c r="D20" s="16">
        <f>'[3]16'!D22</f>
        <v>0</v>
      </c>
      <c r="E20" s="16">
        <f>'[3]16'!E22</f>
        <v>0</v>
      </c>
      <c r="F20" s="16">
        <f>'[3]16'!F22</f>
        <v>940</v>
      </c>
      <c r="G20" s="16">
        <f>'[3]16'!G22</f>
        <v>0</v>
      </c>
      <c r="H20" s="17">
        <f t="shared" si="27"/>
        <v>1260</v>
      </c>
      <c r="I20" s="15">
        <f>'[3]16'!J22</f>
        <v>270</v>
      </c>
      <c r="J20" s="16">
        <f>'[3]16'!K22</f>
        <v>0</v>
      </c>
      <c r="K20" s="16">
        <f>'[3]16'!L22</f>
        <v>0</v>
      </c>
      <c r="L20" s="16">
        <f>'[3]16'!M22</f>
        <v>0</v>
      </c>
      <c r="M20" s="16">
        <f>'[3]16'!N22</f>
        <v>0</v>
      </c>
      <c r="N20" s="16">
        <f>'[3]16'!O22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25.41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25.41</v>
      </c>
      <c r="AE20" s="8">
        <f t="shared" si="11"/>
        <v>25.41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25.41</v>
      </c>
      <c r="AL20" s="8">
        <f t="shared" si="31"/>
        <v>219.18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219.18</v>
      </c>
      <c r="AT20" s="8">
        <v>17.79</v>
      </c>
      <c r="AU20" s="8">
        <v>17.79</v>
      </c>
      <c r="AW20" s="204">
        <v>25.41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25.41</v>
      </c>
      <c r="BD20" s="204">
        <v>25.41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25.41</v>
      </c>
      <c r="BL20" s="8">
        <f t="shared" si="21"/>
        <v>17.79</v>
      </c>
      <c r="BM20" s="8">
        <f t="shared" si="22"/>
        <v>17.79</v>
      </c>
      <c r="BN20" s="8">
        <f t="shared" si="23"/>
        <v>25.41</v>
      </c>
      <c r="BO20" s="8">
        <f t="shared" si="24"/>
        <v>25.41</v>
      </c>
      <c r="BP20" s="182">
        <f t="shared" si="25"/>
        <v>-7.620000000000001</v>
      </c>
      <c r="BQ20" s="182">
        <f t="shared" si="26"/>
        <v>-7.620000000000001</v>
      </c>
    </row>
    <row r="21" spans="1:69">
      <c r="A21" s="8" t="s">
        <v>63</v>
      </c>
      <c r="B21" s="15">
        <f>'[3]16'!B23</f>
        <v>320</v>
      </c>
      <c r="C21" s="16">
        <f>'[3]16'!C23</f>
        <v>0</v>
      </c>
      <c r="D21" s="16">
        <f>'[3]16'!D23</f>
        <v>0</v>
      </c>
      <c r="E21" s="16">
        <f>'[3]16'!E23</f>
        <v>0</v>
      </c>
      <c r="F21" s="16">
        <f>'[3]16'!F23</f>
        <v>940</v>
      </c>
      <c r="G21" s="16">
        <f>'[3]16'!G23</f>
        <v>0</v>
      </c>
      <c r="H21" s="17">
        <f t="shared" si="27"/>
        <v>1260</v>
      </c>
      <c r="I21" s="15">
        <f>'[3]16'!J23</f>
        <v>270</v>
      </c>
      <c r="J21" s="16">
        <f>'[3]16'!K23</f>
        <v>0</v>
      </c>
      <c r="K21" s="16">
        <f>'[3]16'!L23</f>
        <v>0</v>
      </c>
      <c r="L21" s="16">
        <f>'[3]16'!M23</f>
        <v>0</v>
      </c>
      <c r="M21" s="16">
        <f>'[3]16'!N23</f>
        <v>0</v>
      </c>
      <c r="N21" s="16">
        <f>'[3]16'!O23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25.41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25.41</v>
      </c>
      <c r="AE21" s="8">
        <f t="shared" si="11"/>
        <v>25.41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25.41</v>
      </c>
      <c r="AL21" s="8">
        <f t="shared" si="31"/>
        <v>219.18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219.18</v>
      </c>
      <c r="AT21" s="8">
        <v>17.79</v>
      </c>
      <c r="AU21" s="8">
        <v>17.79</v>
      </c>
      <c r="AW21" s="204">
        <v>25.41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25.41</v>
      </c>
      <c r="BD21" s="204">
        <v>25.41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25.41</v>
      </c>
      <c r="BL21" s="8">
        <f t="shared" si="21"/>
        <v>17.79</v>
      </c>
      <c r="BM21" s="8">
        <f t="shared" si="22"/>
        <v>17.79</v>
      </c>
      <c r="BN21" s="8">
        <f t="shared" si="23"/>
        <v>25.41</v>
      </c>
      <c r="BO21" s="8">
        <f t="shared" si="24"/>
        <v>25.41</v>
      </c>
      <c r="BP21" s="182">
        <f t="shared" si="25"/>
        <v>-7.620000000000001</v>
      </c>
      <c r="BQ21" s="182">
        <f t="shared" si="26"/>
        <v>-7.620000000000001</v>
      </c>
    </row>
    <row r="22" spans="1:69">
      <c r="A22" s="8" t="s">
        <v>64</v>
      </c>
      <c r="B22" s="15">
        <f>'[3]16'!B24</f>
        <v>320</v>
      </c>
      <c r="C22" s="16">
        <f>'[3]16'!C24</f>
        <v>0</v>
      </c>
      <c r="D22" s="16">
        <f>'[3]16'!D24</f>
        <v>0</v>
      </c>
      <c r="E22" s="16">
        <f>'[3]16'!E24</f>
        <v>0</v>
      </c>
      <c r="F22" s="16">
        <f>'[3]16'!F24</f>
        <v>940</v>
      </c>
      <c r="G22" s="16">
        <f>'[3]16'!G24</f>
        <v>0</v>
      </c>
      <c r="H22" s="17">
        <f t="shared" si="27"/>
        <v>1260</v>
      </c>
      <c r="I22" s="15">
        <f>'[3]16'!J24</f>
        <v>270</v>
      </c>
      <c r="J22" s="16">
        <f>'[3]16'!K24</f>
        <v>0</v>
      </c>
      <c r="K22" s="16">
        <f>'[3]16'!L24</f>
        <v>0</v>
      </c>
      <c r="L22" s="16">
        <f>'[3]16'!M24</f>
        <v>0</v>
      </c>
      <c r="M22" s="16">
        <f>'[3]16'!N24</f>
        <v>0</v>
      </c>
      <c r="N22" s="16">
        <f>'[3]16'!O24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25.41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25.41</v>
      </c>
      <c r="AE22" s="8">
        <f t="shared" si="11"/>
        <v>25.41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25.41</v>
      </c>
      <c r="AL22" s="8">
        <f t="shared" si="31"/>
        <v>219.18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219.18</v>
      </c>
      <c r="AT22" s="8">
        <v>17.79</v>
      </c>
      <c r="AU22" s="8">
        <v>17.79</v>
      </c>
      <c r="AW22" s="204">
        <v>25.41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25.41</v>
      </c>
      <c r="BD22" s="204">
        <v>25.41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25.41</v>
      </c>
      <c r="BL22" s="8">
        <f t="shared" si="21"/>
        <v>17.79</v>
      </c>
      <c r="BM22" s="8">
        <f t="shared" si="22"/>
        <v>17.79</v>
      </c>
      <c r="BN22" s="8">
        <f t="shared" si="23"/>
        <v>25.41</v>
      </c>
      <c r="BO22" s="8">
        <f t="shared" si="24"/>
        <v>25.41</v>
      </c>
      <c r="BP22" s="182">
        <f t="shared" si="25"/>
        <v>-7.620000000000001</v>
      </c>
      <c r="BQ22" s="182">
        <f t="shared" si="26"/>
        <v>-7.620000000000001</v>
      </c>
    </row>
    <row r="23" spans="1:69">
      <c r="A23" s="8" t="s">
        <v>65</v>
      </c>
      <c r="B23" s="15">
        <f>'[3]16'!B25</f>
        <v>320</v>
      </c>
      <c r="C23" s="16">
        <f>'[3]16'!C25</f>
        <v>0</v>
      </c>
      <c r="D23" s="16">
        <f>'[3]16'!D25</f>
        <v>0</v>
      </c>
      <c r="E23" s="16">
        <f>'[3]16'!E25</f>
        <v>0</v>
      </c>
      <c r="F23" s="16">
        <f>'[3]16'!F25</f>
        <v>940</v>
      </c>
      <c r="G23" s="16">
        <f>'[3]16'!G25</f>
        <v>0</v>
      </c>
      <c r="H23" s="17">
        <f t="shared" si="27"/>
        <v>1260</v>
      </c>
      <c r="I23" s="15">
        <f>'[3]16'!J25</f>
        <v>270</v>
      </c>
      <c r="J23" s="16">
        <f>'[3]16'!K25</f>
        <v>0</v>
      </c>
      <c r="K23" s="16">
        <f>'[3]16'!L25</f>
        <v>0</v>
      </c>
      <c r="L23" s="16">
        <f>'[3]16'!M25</f>
        <v>0</v>
      </c>
      <c r="M23" s="16">
        <f>'[3]16'!N25</f>
        <v>0</v>
      </c>
      <c r="N23" s="16">
        <f>'[3]16'!O25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25.41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25.41</v>
      </c>
      <c r="AE23" s="8">
        <f t="shared" si="11"/>
        <v>25.41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25.41</v>
      </c>
      <c r="AL23" s="8">
        <f t="shared" si="31"/>
        <v>219.18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219.18</v>
      </c>
      <c r="AT23" s="8">
        <v>25.41</v>
      </c>
      <c r="AU23" s="8">
        <v>25.41</v>
      </c>
      <c r="AW23" s="204">
        <v>25.41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25.41</v>
      </c>
      <c r="BD23" s="204">
        <v>25.41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25.41</v>
      </c>
      <c r="BL23" s="8">
        <f t="shared" si="21"/>
        <v>25.41</v>
      </c>
      <c r="BM23" s="8">
        <f t="shared" si="22"/>
        <v>25.41</v>
      </c>
      <c r="BN23" s="8">
        <f t="shared" si="23"/>
        <v>25.41</v>
      </c>
      <c r="BO23" s="8">
        <f t="shared" si="24"/>
        <v>25.41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'[3]16'!B26</f>
        <v>320</v>
      </c>
      <c r="C24" s="16">
        <f>'[3]16'!C26</f>
        <v>0</v>
      </c>
      <c r="D24" s="16">
        <f>'[3]16'!D26</f>
        <v>0</v>
      </c>
      <c r="E24" s="16">
        <f>'[3]16'!E26</f>
        <v>0</v>
      </c>
      <c r="F24" s="16">
        <f>'[3]16'!F26</f>
        <v>940</v>
      </c>
      <c r="G24" s="16">
        <f>'[3]16'!G26</f>
        <v>0</v>
      </c>
      <c r="H24" s="17">
        <f t="shared" si="27"/>
        <v>1260</v>
      </c>
      <c r="I24" s="15">
        <f>'[3]16'!J26</f>
        <v>270</v>
      </c>
      <c r="J24" s="16">
        <f>'[3]16'!K26</f>
        <v>0</v>
      </c>
      <c r="K24" s="16">
        <f>'[3]16'!L26</f>
        <v>0</v>
      </c>
      <c r="L24" s="16">
        <f>'[3]16'!M26</f>
        <v>0</v>
      </c>
      <c r="M24" s="16">
        <f>'[3]16'!N26</f>
        <v>0</v>
      </c>
      <c r="N24" s="16">
        <f>'[3]16'!O26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25.41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25.41</v>
      </c>
      <c r="AE24" s="8">
        <f t="shared" si="11"/>
        <v>25.41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25.41</v>
      </c>
      <c r="AL24" s="8">
        <f t="shared" si="31"/>
        <v>219.18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219.18</v>
      </c>
      <c r="AT24" s="8">
        <v>25.41</v>
      </c>
      <c r="AU24" s="8">
        <v>25.41</v>
      </c>
      <c r="AW24" s="204">
        <v>25.41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25.41</v>
      </c>
      <c r="BD24" s="204">
        <v>25.41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25.41</v>
      </c>
      <c r="BL24" s="8">
        <f t="shared" si="21"/>
        <v>25.41</v>
      </c>
      <c r="BM24" s="8">
        <f t="shared" si="22"/>
        <v>25.41</v>
      </c>
      <c r="BN24" s="8">
        <f t="shared" si="23"/>
        <v>25.41</v>
      </c>
      <c r="BO24" s="8">
        <f t="shared" si="24"/>
        <v>25.41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'[3]16'!B27</f>
        <v>320</v>
      </c>
      <c r="C25" s="16">
        <f>'[3]16'!C27</f>
        <v>0</v>
      </c>
      <c r="D25" s="16">
        <f>'[3]16'!D27</f>
        <v>0</v>
      </c>
      <c r="E25" s="16">
        <f>'[3]16'!E27</f>
        <v>0</v>
      </c>
      <c r="F25" s="16">
        <f>'[3]16'!F27</f>
        <v>940</v>
      </c>
      <c r="G25" s="16">
        <f>'[3]16'!G27</f>
        <v>0</v>
      </c>
      <c r="H25" s="17">
        <f t="shared" si="27"/>
        <v>1260</v>
      </c>
      <c r="I25" s="15">
        <f>'[3]16'!J27</f>
        <v>270</v>
      </c>
      <c r="J25" s="16">
        <f>'[3]16'!K27</f>
        <v>0</v>
      </c>
      <c r="K25" s="16">
        <f>'[3]16'!L27</f>
        <v>0</v>
      </c>
      <c r="L25" s="16">
        <f>'[3]16'!M27</f>
        <v>0</v>
      </c>
      <c r="M25" s="16">
        <f>'[3]16'!N27</f>
        <v>0</v>
      </c>
      <c r="N25" s="16">
        <f>'[3]16'!O27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20.3</v>
      </c>
      <c r="AE25" s="8">
        <f t="shared" si="11"/>
        <v>20.3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20.3</v>
      </c>
      <c r="AL25" s="8">
        <f t="shared" si="31"/>
        <v>229.39999999999998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229.39999999999998</v>
      </c>
      <c r="AT25" s="8">
        <v>20.3</v>
      </c>
      <c r="AU25" s="8">
        <v>20.3</v>
      </c>
      <c r="AW25" s="204">
        <v>20.3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20.3</v>
      </c>
      <c r="BD25" s="204">
        <v>20.3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20.3</v>
      </c>
      <c r="BL25" s="8">
        <f t="shared" si="21"/>
        <v>20.3</v>
      </c>
      <c r="BM25" s="8">
        <f t="shared" si="22"/>
        <v>20.3</v>
      </c>
      <c r="BN25" s="8">
        <f t="shared" si="23"/>
        <v>20.3</v>
      </c>
      <c r="BO25" s="8">
        <f t="shared" si="24"/>
        <v>20.3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'[3]16'!B28</f>
        <v>320</v>
      </c>
      <c r="C26" s="16">
        <f>'[3]16'!C28</f>
        <v>0</v>
      </c>
      <c r="D26" s="16">
        <f>'[3]16'!D28</f>
        <v>0</v>
      </c>
      <c r="E26" s="16">
        <f>'[3]16'!E28</f>
        <v>0</v>
      </c>
      <c r="F26" s="16">
        <f>'[3]16'!F28</f>
        <v>940</v>
      </c>
      <c r="G26" s="16">
        <f>'[3]16'!G28</f>
        <v>0</v>
      </c>
      <c r="H26" s="17">
        <f t="shared" si="27"/>
        <v>1260</v>
      </c>
      <c r="I26" s="15">
        <f>'[3]16'!J28</f>
        <v>270</v>
      </c>
      <c r="J26" s="16">
        <f>'[3]16'!K28</f>
        <v>0</v>
      </c>
      <c r="K26" s="16">
        <f>'[3]16'!L28</f>
        <v>0</v>
      </c>
      <c r="L26" s="16">
        <f>'[3]16'!M28</f>
        <v>0</v>
      </c>
      <c r="M26" s="16">
        <f>'[3]16'!N28</f>
        <v>0</v>
      </c>
      <c r="N26" s="16">
        <f>'[3]16'!O28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20.3</v>
      </c>
      <c r="AE26" s="8">
        <f t="shared" si="11"/>
        <v>20.3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20.3</v>
      </c>
      <c r="AL26" s="8">
        <f t="shared" si="31"/>
        <v>229.39999999999998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229.39999999999998</v>
      </c>
      <c r="AT26" s="8">
        <v>20.3</v>
      </c>
      <c r="AU26" s="8">
        <v>20.3</v>
      </c>
      <c r="AW26" s="204">
        <v>20.3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20.3</v>
      </c>
      <c r="BD26" s="204">
        <v>20.3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20.3</v>
      </c>
      <c r="BL26" s="8">
        <f t="shared" si="21"/>
        <v>20.3</v>
      </c>
      <c r="BM26" s="8">
        <f t="shared" si="22"/>
        <v>20.3</v>
      </c>
      <c r="BN26" s="8">
        <f t="shared" si="23"/>
        <v>20.3</v>
      </c>
      <c r="BO26" s="8">
        <f t="shared" si="24"/>
        <v>20.3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'[3]16'!B29</f>
        <v>320</v>
      </c>
      <c r="C27" s="16">
        <f>'[3]16'!C29</f>
        <v>0</v>
      </c>
      <c r="D27" s="16">
        <f>'[3]16'!D29</f>
        <v>0</v>
      </c>
      <c r="E27" s="16">
        <f>'[3]16'!E29</f>
        <v>0</v>
      </c>
      <c r="F27" s="16">
        <f>'[3]16'!F29</f>
        <v>940</v>
      </c>
      <c r="G27" s="16">
        <f>'[3]16'!G29</f>
        <v>0</v>
      </c>
      <c r="H27" s="17">
        <f t="shared" si="27"/>
        <v>1260</v>
      </c>
      <c r="I27" s="15">
        <f>'[3]16'!J29</f>
        <v>270</v>
      </c>
      <c r="J27" s="16">
        <f>'[3]16'!K29</f>
        <v>0</v>
      </c>
      <c r="K27" s="16">
        <f>'[3]16'!L29</f>
        <v>0</v>
      </c>
      <c r="L27" s="16">
        <f>'[3]16'!M29</f>
        <v>0</v>
      </c>
      <c r="M27" s="16">
        <f>'[3]16'!N29</f>
        <v>0</v>
      </c>
      <c r="N27" s="16">
        <f>'[3]16'!O29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7.99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7.99</v>
      </c>
      <c r="AE27" s="8">
        <f t="shared" si="11"/>
        <v>7.99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7.99</v>
      </c>
      <c r="AL27" s="8">
        <f t="shared" si="31"/>
        <v>254.01999999999998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254.01999999999998</v>
      </c>
      <c r="AT27" s="8">
        <v>7.99</v>
      </c>
      <c r="AU27" s="8">
        <v>7.99</v>
      </c>
      <c r="AW27" s="204">
        <v>7.99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7.99</v>
      </c>
      <c r="BD27" s="204">
        <v>7.99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7.99</v>
      </c>
      <c r="BL27" s="8">
        <f t="shared" si="21"/>
        <v>7.99</v>
      </c>
      <c r="BM27" s="8">
        <f t="shared" si="22"/>
        <v>7.99</v>
      </c>
      <c r="BN27" s="8">
        <f t="shared" si="23"/>
        <v>7.99</v>
      </c>
      <c r="BO27" s="8">
        <f t="shared" si="24"/>
        <v>7.99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'[3]16'!B30</f>
        <v>320</v>
      </c>
      <c r="C28" s="16">
        <f>'[3]16'!C30</f>
        <v>0</v>
      </c>
      <c r="D28" s="16">
        <f>'[3]16'!D30</f>
        <v>0</v>
      </c>
      <c r="E28" s="16">
        <f>'[3]16'!E30</f>
        <v>0</v>
      </c>
      <c r="F28" s="16">
        <f>'[3]16'!F30</f>
        <v>940</v>
      </c>
      <c r="G28" s="16">
        <f>'[3]16'!G30</f>
        <v>0</v>
      </c>
      <c r="H28" s="17">
        <f t="shared" si="27"/>
        <v>1260</v>
      </c>
      <c r="I28" s="15">
        <f>'[3]16'!J30</f>
        <v>270</v>
      </c>
      <c r="J28" s="16">
        <f>'[3]16'!K30</f>
        <v>0</v>
      </c>
      <c r="K28" s="16">
        <f>'[3]16'!L30</f>
        <v>0</v>
      </c>
      <c r="L28" s="16">
        <f>'[3]16'!M30</f>
        <v>0</v>
      </c>
      <c r="M28" s="16">
        <f>'[3]16'!N30</f>
        <v>0</v>
      </c>
      <c r="N28" s="16">
        <f>'[3]16'!O30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7.99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7.99</v>
      </c>
      <c r="AE28" s="8">
        <f t="shared" si="11"/>
        <v>7.99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7.99</v>
      </c>
      <c r="AL28" s="8">
        <f t="shared" si="31"/>
        <v>254.01999999999998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254.01999999999998</v>
      </c>
      <c r="AT28" s="8">
        <v>7.99</v>
      </c>
      <c r="AU28" s="8">
        <v>7.99</v>
      </c>
      <c r="AW28" s="204">
        <v>7.99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7.99</v>
      </c>
      <c r="BD28" s="204">
        <v>7.99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7.99</v>
      </c>
      <c r="BL28" s="8">
        <f t="shared" si="21"/>
        <v>7.99</v>
      </c>
      <c r="BM28" s="8">
        <f t="shared" si="22"/>
        <v>7.99</v>
      </c>
      <c r="BN28" s="8">
        <f t="shared" si="23"/>
        <v>7.99</v>
      </c>
      <c r="BO28" s="8">
        <f t="shared" si="24"/>
        <v>7.99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'[3]16'!B31</f>
        <v>320</v>
      </c>
      <c r="C29" s="16">
        <f>'[3]16'!C31</f>
        <v>0</v>
      </c>
      <c r="D29" s="16">
        <f>'[3]16'!D31</f>
        <v>0</v>
      </c>
      <c r="E29" s="16">
        <f>'[3]16'!E31</f>
        <v>0</v>
      </c>
      <c r="F29" s="16">
        <f>'[3]16'!F31</f>
        <v>940</v>
      </c>
      <c r="G29" s="16">
        <f>'[3]16'!G31</f>
        <v>0</v>
      </c>
      <c r="H29" s="17">
        <f t="shared" si="27"/>
        <v>1260</v>
      </c>
      <c r="I29" s="15">
        <f>'[3]16'!J31</f>
        <v>270</v>
      </c>
      <c r="J29" s="16">
        <f>'[3]16'!K31</f>
        <v>0</v>
      </c>
      <c r="K29" s="16">
        <f>'[3]16'!L31</f>
        <v>0</v>
      </c>
      <c r="L29" s="16">
        <f>'[3]16'!M31</f>
        <v>0</v>
      </c>
      <c r="M29" s="16">
        <f>'[3]16'!N31</f>
        <v>0</v>
      </c>
      <c r="N29" s="16">
        <f>'[3]16'!O31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7.99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7.99</v>
      </c>
      <c r="AE29" s="8">
        <f t="shared" si="11"/>
        <v>7.99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7.99</v>
      </c>
      <c r="AL29" s="8">
        <f t="shared" si="31"/>
        <v>254.01999999999998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254.01999999999998</v>
      </c>
      <c r="AT29" s="8">
        <v>7.99</v>
      </c>
      <c r="AU29" s="8">
        <v>7.99</v>
      </c>
      <c r="AW29" s="204">
        <v>7.99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7.99</v>
      </c>
      <c r="BD29" s="204">
        <v>7.99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7.99</v>
      </c>
      <c r="BL29" s="8">
        <f t="shared" si="21"/>
        <v>7.99</v>
      </c>
      <c r="BM29" s="8">
        <f t="shared" si="22"/>
        <v>7.99</v>
      </c>
      <c r="BN29" s="8">
        <f t="shared" si="23"/>
        <v>7.99</v>
      </c>
      <c r="BO29" s="8">
        <f t="shared" si="24"/>
        <v>7.99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'[3]16'!B32</f>
        <v>320</v>
      </c>
      <c r="C30" s="16">
        <f>'[3]16'!C32</f>
        <v>0</v>
      </c>
      <c r="D30" s="16">
        <f>'[3]16'!D32</f>
        <v>0</v>
      </c>
      <c r="E30" s="16">
        <f>'[3]16'!E32</f>
        <v>0</v>
      </c>
      <c r="F30" s="16">
        <f>'[3]16'!F32</f>
        <v>940</v>
      </c>
      <c r="G30" s="16">
        <f>'[3]16'!G32</f>
        <v>0</v>
      </c>
      <c r="H30" s="17">
        <f t="shared" si="27"/>
        <v>1260</v>
      </c>
      <c r="I30" s="15">
        <f>'[3]16'!J32</f>
        <v>270</v>
      </c>
      <c r="J30" s="16">
        <f>'[3]16'!K32</f>
        <v>0</v>
      </c>
      <c r="K30" s="16">
        <f>'[3]16'!L32</f>
        <v>0</v>
      </c>
      <c r="L30" s="16">
        <f>'[3]16'!M32</f>
        <v>0</v>
      </c>
      <c r="M30" s="16">
        <f>'[3]16'!N32</f>
        <v>0</v>
      </c>
      <c r="N30" s="16">
        <f>'[3]16'!O32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7.99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7.99</v>
      </c>
      <c r="AE30" s="8">
        <f t="shared" si="11"/>
        <v>7.99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7.99</v>
      </c>
      <c r="AL30" s="8">
        <f t="shared" si="31"/>
        <v>254.01999999999998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254.01999999999998</v>
      </c>
      <c r="AT30" s="8">
        <v>7.99</v>
      </c>
      <c r="AU30" s="8">
        <v>7.99</v>
      </c>
      <c r="AW30" s="204">
        <v>7.99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7.99</v>
      </c>
      <c r="BD30" s="204">
        <v>7.99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7.99</v>
      </c>
      <c r="BL30" s="8">
        <f t="shared" si="21"/>
        <v>7.99</v>
      </c>
      <c r="BM30" s="8">
        <f t="shared" si="22"/>
        <v>7.99</v>
      </c>
      <c r="BN30" s="8">
        <f t="shared" si="23"/>
        <v>7.99</v>
      </c>
      <c r="BO30" s="8">
        <f t="shared" si="24"/>
        <v>7.99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'[3]16'!B33</f>
        <v>320</v>
      </c>
      <c r="C31" s="16">
        <f>'[3]16'!C33</f>
        <v>0</v>
      </c>
      <c r="D31" s="16">
        <f>'[3]16'!D33</f>
        <v>0</v>
      </c>
      <c r="E31" s="16">
        <f>'[3]16'!E33</f>
        <v>0</v>
      </c>
      <c r="F31" s="16">
        <f>'[3]16'!F33</f>
        <v>940</v>
      </c>
      <c r="G31" s="16">
        <f>'[3]16'!G33</f>
        <v>0</v>
      </c>
      <c r="H31" s="17">
        <f t="shared" si="27"/>
        <v>1260</v>
      </c>
      <c r="I31" s="15">
        <f>'[3]16'!J33</f>
        <v>270</v>
      </c>
      <c r="J31" s="16">
        <f>'[3]16'!K33</f>
        <v>0</v>
      </c>
      <c r="K31" s="16">
        <f>'[3]16'!L33</f>
        <v>0</v>
      </c>
      <c r="L31" s="16">
        <f>'[3]16'!M33</f>
        <v>0</v>
      </c>
      <c r="M31" s="16">
        <f>'[3]16'!N33</f>
        <v>0</v>
      </c>
      <c r="N31" s="16">
        <f>'[3]16'!O33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7.99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7.99</v>
      </c>
      <c r="AE31" s="8">
        <f t="shared" si="11"/>
        <v>7.99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7.99</v>
      </c>
      <c r="AL31" s="8">
        <f t="shared" si="31"/>
        <v>254.01999999999998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254.01999999999998</v>
      </c>
      <c r="AT31" s="8">
        <v>7.99</v>
      </c>
      <c r="AU31" s="8">
        <v>7.99</v>
      </c>
      <c r="AW31" s="204">
        <v>7.99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7.99</v>
      </c>
      <c r="BD31" s="204">
        <v>7.99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7.99</v>
      </c>
      <c r="BL31" s="8">
        <f t="shared" si="21"/>
        <v>7.99</v>
      </c>
      <c r="BM31" s="8">
        <f t="shared" si="22"/>
        <v>7.99</v>
      </c>
      <c r="BN31" s="8">
        <f t="shared" si="23"/>
        <v>7.99</v>
      </c>
      <c r="BO31" s="8">
        <f t="shared" si="24"/>
        <v>7.99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'[3]16'!B34</f>
        <v>320</v>
      </c>
      <c r="C32" s="16">
        <f>'[3]16'!C34</f>
        <v>0</v>
      </c>
      <c r="D32" s="16">
        <f>'[3]16'!D34</f>
        <v>0</v>
      </c>
      <c r="E32" s="16">
        <f>'[3]16'!E34</f>
        <v>0</v>
      </c>
      <c r="F32" s="16">
        <f>'[3]16'!F34</f>
        <v>940</v>
      </c>
      <c r="G32" s="16">
        <f>'[3]16'!G34</f>
        <v>0</v>
      </c>
      <c r="H32" s="17">
        <f t="shared" si="27"/>
        <v>1260</v>
      </c>
      <c r="I32" s="15">
        <f>'[3]16'!J34</f>
        <v>270</v>
      </c>
      <c r="J32" s="16">
        <f>'[3]16'!K34</f>
        <v>0</v>
      </c>
      <c r="K32" s="16">
        <f>'[3]16'!L34</f>
        <v>0</v>
      </c>
      <c r="L32" s="16">
        <f>'[3]16'!M34</f>
        <v>0</v>
      </c>
      <c r="M32" s="16">
        <f>'[3]16'!N34</f>
        <v>0</v>
      </c>
      <c r="N32" s="16">
        <f>'[3]16'!O34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20.3</v>
      </c>
      <c r="AE32" s="8">
        <f t="shared" si="11"/>
        <v>20.3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20.3</v>
      </c>
      <c r="AL32" s="8">
        <f t="shared" si="31"/>
        <v>229.39999999999998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229.39999999999998</v>
      </c>
      <c r="AT32" s="8">
        <v>20.3</v>
      </c>
      <c r="AU32" s="8">
        <v>20.3</v>
      </c>
      <c r="AW32" s="204">
        <v>20.3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20.3</v>
      </c>
      <c r="BD32" s="204">
        <v>20.3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20.3</v>
      </c>
      <c r="BL32" s="8">
        <f t="shared" si="21"/>
        <v>20.3</v>
      </c>
      <c r="BM32" s="8">
        <f t="shared" si="22"/>
        <v>20.3</v>
      </c>
      <c r="BN32" s="8">
        <f t="shared" si="23"/>
        <v>20.3</v>
      </c>
      <c r="BO32" s="8">
        <f t="shared" si="24"/>
        <v>20.3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'[3]16'!B35</f>
        <v>320</v>
      </c>
      <c r="C33" s="16">
        <f>'[3]16'!C35</f>
        <v>0</v>
      </c>
      <c r="D33" s="16">
        <f>'[3]16'!D35</f>
        <v>0</v>
      </c>
      <c r="E33" s="16">
        <f>'[3]16'!E35</f>
        <v>0</v>
      </c>
      <c r="F33" s="16">
        <f>'[3]16'!F35</f>
        <v>940</v>
      </c>
      <c r="G33" s="16">
        <f>'[3]16'!G35</f>
        <v>0</v>
      </c>
      <c r="H33" s="17">
        <f t="shared" si="27"/>
        <v>1260</v>
      </c>
      <c r="I33" s="15">
        <f>'[3]16'!J35</f>
        <v>270</v>
      </c>
      <c r="J33" s="16">
        <f>'[3]16'!K35</f>
        <v>0</v>
      </c>
      <c r="K33" s="16">
        <f>'[3]16'!L35</f>
        <v>0</v>
      </c>
      <c r="L33" s="16">
        <f>'[3]16'!M35</f>
        <v>0</v>
      </c>
      <c r="M33" s="16">
        <f>'[3]16'!N35</f>
        <v>0</v>
      </c>
      <c r="N33" s="16">
        <f>'[3]16'!O35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20.3</v>
      </c>
      <c r="AE33" s="8">
        <f t="shared" si="11"/>
        <v>20.3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20.3</v>
      </c>
      <c r="AL33" s="8">
        <f t="shared" si="31"/>
        <v>229.39999999999998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229.39999999999998</v>
      </c>
      <c r="AT33" s="8">
        <v>20.3</v>
      </c>
      <c r="AU33" s="8">
        <v>20.3</v>
      </c>
      <c r="AW33" s="204">
        <v>20.3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20.3</v>
      </c>
      <c r="BD33" s="204">
        <v>20.3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20.3</v>
      </c>
      <c r="BL33" s="8">
        <f t="shared" si="21"/>
        <v>20.3</v>
      </c>
      <c r="BM33" s="8">
        <f t="shared" si="22"/>
        <v>20.3</v>
      </c>
      <c r="BN33" s="8">
        <f t="shared" si="23"/>
        <v>20.3</v>
      </c>
      <c r="BO33" s="8">
        <f t="shared" si="24"/>
        <v>20.3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'[3]16'!B36</f>
        <v>320</v>
      </c>
      <c r="C34" s="16">
        <f>'[3]16'!C36</f>
        <v>0</v>
      </c>
      <c r="D34" s="16">
        <f>'[3]16'!D36</f>
        <v>0</v>
      </c>
      <c r="E34" s="16">
        <f>'[3]16'!E36</f>
        <v>0</v>
      </c>
      <c r="F34" s="16">
        <f>'[3]16'!F36</f>
        <v>940</v>
      </c>
      <c r="G34" s="16">
        <f>'[3]16'!G36</f>
        <v>0</v>
      </c>
      <c r="H34" s="17">
        <f t="shared" si="27"/>
        <v>1260</v>
      </c>
      <c r="I34" s="15">
        <f>'[3]16'!J36</f>
        <v>270</v>
      </c>
      <c r="J34" s="16">
        <f>'[3]16'!K36</f>
        <v>0</v>
      </c>
      <c r="K34" s="16">
        <f>'[3]16'!L36</f>
        <v>0</v>
      </c>
      <c r="L34" s="16">
        <f>'[3]16'!M36</f>
        <v>0</v>
      </c>
      <c r="M34" s="16">
        <f>'[3]16'!N36</f>
        <v>0</v>
      </c>
      <c r="N34" s="16">
        <f>'[3]16'!O36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20.3</v>
      </c>
      <c r="AE34" s="8">
        <f t="shared" si="11"/>
        <v>20.3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20.3</v>
      </c>
      <c r="AL34" s="8">
        <f t="shared" si="31"/>
        <v>229.39999999999998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229.39999999999998</v>
      </c>
      <c r="AT34" s="8">
        <v>20.3</v>
      </c>
      <c r="AU34" s="8">
        <v>20.3</v>
      </c>
      <c r="AW34" s="204">
        <v>20.3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20.3</v>
      </c>
      <c r="BD34" s="204">
        <v>20.3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20.3</v>
      </c>
      <c r="BL34" s="8">
        <f t="shared" si="21"/>
        <v>20.3</v>
      </c>
      <c r="BM34" s="8">
        <f t="shared" si="22"/>
        <v>20.3</v>
      </c>
      <c r="BN34" s="8">
        <f t="shared" si="23"/>
        <v>20.3</v>
      </c>
      <c r="BO34" s="8">
        <f t="shared" si="24"/>
        <v>20.3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'[3]16'!B37</f>
        <v>320</v>
      </c>
      <c r="C35" s="16">
        <f>'[3]16'!C37</f>
        <v>0</v>
      </c>
      <c r="D35" s="16">
        <f>'[3]16'!D37</f>
        <v>0</v>
      </c>
      <c r="E35" s="16">
        <f>'[3]16'!E37</f>
        <v>0</v>
      </c>
      <c r="F35" s="16">
        <f>'[3]16'!F37</f>
        <v>940</v>
      </c>
      <c r="G35" s="16">
        <f>'[3]16'!G37</f>
        <v>0</v>
      </c>
      <c r="H35" s="17">
        <f t="shared" si="27"/>
        <v>1260</v>
      </c>
      <c r="I35" s="15">
        <f>'[3]16'!J37</f>
        <v>270</v>
      </c>
      <c r="J35" s="16">
        <f>'[3]16'!K37</f>
        <v>0</v>
      </c>
      <c r="K35" s="16">
        <f>'[3]16'!L37</f>
        <v>0</v>
      </c>
      <c r="L35" s="16">
        <f>'[3]16'!M37</f>
        <v>0</v>
      </c>
      <c r="M35" s="16">
        <f>'[3]16'!N37</f>
        <v>0</v>
      </c>
      <c r="N35" s="16">
        <f>'[3]16'!O37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25.41</v>
      </c>
      <c r="AE35" s="8">
        <f t="shared" si="11"/>
        <v>25.41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25.41</v>
      </c>
      <c r="AL35" s="8">
        <f t="shared" si="31"/>
        <v>219.18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219.18</v>
      </c>
      <c r="AT35" s="8">
        <v>20.3</v>
      </c>
      <c r="AU35" s="8">
        <v>20.3</v>
      </c>
      <c r="AW35" s="204">
        <v>25.41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25.41</v>
      </c>
      <c r="BD35" s="204">
        <v>25.41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25.41</v>
      </c>
      <c r="BL35" s="8">
        <f t="shared" si="21"/>
        <v>20.3</v>
      </c>
      <c r="BM35" s="8">
        <f t="shared" si="22"/>
        <v>20.3</v>
      </c>
      <c r="BN35" s="8">
        <f t="shared" si="23"/>
        <v>25.41</v>
      </c>
      <c r="BO35" s="8">
        <f t="shared" si="24"/>
        <v>25.41</v>
      </c>
      <c r="BP35" s="182">
        <f t="shared" si="25"/>
        <v>-5.1099999999999994</v>
      </c>
      <c r="BQ35" s="182">
        <f t="shared" si="26"/>
        <v>-5.1099999999999994</v>
      </c>
    </row>
    <row r="36" spans="1:69">
      <c r="A36" s="8" t="s">
        <v>78</v>
      </c>
      <c r="B36" s="15">
        <f>'[3]16'!B38</f>
        <v>320</v>
      </c>
      <c r="C36" s="16">
        <f>'[3]16'!C38</f>
        <v>0</v>
      </c>
      <c r="D36" s="16">
        <f>'[3]16'!D38</f>
        <v>0</v>
      </c>
      <c r="E36" s="16">
        <f>'[3]16'!E38</f>
        <v>0</v>
      </c>
      <c r="F36" s="16">
        <f>'[3]16'!F38</f>
        <v>940</v>
      </c>
      <c r="G36" s="16">
        <f>'[3]16'!G38</f>
        <v>0</v>
      </c>
      <c r="H36" s="17">
        <f t="shared" si="27"/>
        <v>1260</v>
      </c>
      <c r="I36" s="15">
        <f>'[3]16'!J38</f>
        <v>270</v>
      </c>
      <c r="J36" s="16">
        <f>'[3]16'!K38</f>
        <v>0</v>
      </c>
      <c r="K36" s="16">
        <f>'[3]16'!L38</f>
        <v>0</v>
      </c>
      <c r="L36" s="16">
        <f>'[3]16'!M38</f>
        <v>0</v>
      </c>
      <c r="M36" s="16">
        <f>'[3]16'!N38</f>
        <v>0</v>
      </c>
      <c r="N36" s="16">
        <f>'[3]16'!O38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25.41</v>
      </c>
      <c r="AE36" s="8">
        <f t="shared" si="11"/>
        <v>25.41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25.41</v>
      </c>
      <c r="AL36" s="8">
        <f t="shared" si="31"/>
        <v>219.18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219.18</v>
      </c>
      <c r="AT36" s="8">
        <v>20.3</v>
      </c>
      <c r="AU36" s="8">
        <v>20.3</v>
      </c>
      <c r="AW36" s="204">
        <v>25.41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25.41</v>
      </c>
      <c r="BD36" s="204">
        <v>25.41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25.41</v>
      </c>
      <c r="BL36" s="8">
        <f t="shared" si="21"/>
        <v>20.3</v>
      </c>
      <c r="BM36" s="8">
        <f t="shared" si="22"/>
        <v>20.3</v>
      </c>
      <c r="BN36" s="8">
        <f t="shared" si="23"/>
        <v>25.41</v>
      </c>
      <c r="BO36" s="8">
        <f t="shared" si="24"/>
        <v>25.41</v>
      </c>
      <c r="BP36" s="182">
        <f t="shared" si="25"/>
        <v>-5.1099999999999994</v>
      </c>
      <c r="BQ36" s="182">
        <f t="shared" si="26"/>
        <v>-5.1099999999999994</v>
      </c>
    </row>
    <row r="37" spans="1:69">
      <c r="A37" s="8" t="s">
        <v>79</v>
      </c>
      <c r="B37" s="15">
        <f>'[3]16'!B39</f>
        <v>320</v>
      </c>
      <c r="C37" s="16">
        <f>'[3]16'!C39</f>
        <v>0</v>
      </c>
      <c r="D37" s="16">
        <f>'[3]16'!D39</f>
        <v>0</v>
      </c>
      <c r="E37" s="16">
        <f>'[3]16'!E39</f>
        <v>0</v>
      </c>
      <c r="F37" s="16">
        <f>'[3]16'!F39</f>
        <v>940</v>
      </c>
      <c r="G37" s="16">
        <f>'[3]16'!G39</f>
        <v>0</v>
      </c>
      <c r="H37" s="17">
        <f t="shared" si="27"/>
        <v>1260</v>
      </c>
      <c r="I37" s="15">
        <f>'[3]16'!J39</f>
        <v>270</v>
      </c>
      <c r="J37" s="16">
        <f>'[3]16'!K39</f>
        <v>0</v>
      </c>
      <c r="K37" s="16">
        <f>'[3]16'!L39</f>
        <v>0</v>
      </c>
      <c r="L37" s="16">
        <f>'[3]16'!M39</f>
        <v>0</v>
      </c>
      <c r="M37" s="16">
        <f>'[3]16'!N39</f>
        <v>0</v>
      </c>
      <c r="N37" s="16">
        <f>'[3]16'!O39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25.41</v>
      </c>
      <c r="AE37" s="8">
        <f t="shared" si="11"/>
        <v>25.41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25.41</v>
      </c>
      <c r="AL37" s="8">
        <f t="shared" si="31"/>
        <v>219.18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219.18</v>
      </c>
      <c r="AT37" s="8">
        <v>20.3</v>
      </c>
      <c r="AU37" s="8">
        <v>20.3</v>
      </c>
      <c r="AW37" s="204">
        <v>25.41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25.41</v>
      </c>
      <c r="BD37" s="204">
        <v>25.41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25.41</v>
      </c>
      <c r="BL37" s="8">
        <f t="shared" si="21"/>
        <v>20.3</v>
      </c>
      <c r="BM37" s="8">
        <f t="shared" si="22"/>
        <v>20.3</v>
      </c>
      <c r="BN37" s="8">
        <f t="shared" si="23"/>
        <v>25.41</v>
      </c>
      <c r="BO37" s="8">
        <f t="shared" si="24"/>
        <v>25.41</v>
      </c>
      <c r="BP37" s="182">
        <f t="shared" si="25"/>
        <v>-5.1099999999999994</v>
      </c>
      <c r="BQ37" s="182">
        <f t="shared" si="26"/>
        <v>-5.1099999999999994</v>
      </c>
    </row>
    <row r="38" spans="1:69">
      <c r="A38" s="8" t="s">
        <v>80</v>
      </c>
      <c r="B38" s="15">
        <f>'[3]16'!B40</f>
        <v>320</v>
      </c>
      <c r="C38" s="16">
        <f>'[3]16'!C40</f>
        <v>0</v>
      </c>
      <c r="D38" s="16">
        <f>'[3]16'!D40</f>
        <v>0</v>
      </c>
      <c r="E38" s="16">
        <f>'[3]16'!E40</f>
        <v>0</v>
      </c>
      <c r="F38" s="16">
        <f>'[3]16'!F40</f>
        <v>940</v>
      </c>
      <c r="G38" s="16">
        <f>'[3]16'!G40</f>
        <v>0</v>
      </c>
      <c r="H38" s="17">
        <f t="shared" si="27"/>
        <v>1260</v>
      </c>
      <c r="I38" s="15">
        <f>'[3]16'!J40</f>
        <v>270</v>
      </c>
      <c r="J38" s="16">
        <f>'[3]16'!K40</f>
        <v>0</v>
      </c>
      <c r="K38" s="16">
        <f>'[3]16'!L40</f>
        <v>0</v>
      </c>
      <c r="L38" s="16">
        <f>'[3]16'!M40</f>
        <v>0</v>
      </c>
      <c r="M38" s="16">
        <f>'[3]16'!N40</f>
        <v>0</v>
      </c>
      <c r="N38" s="16">
        <f>'[3]16'!O40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25.41</v>
      </c>
      <c r="AE38" s="8">
        <f t="shared" si="11"/>
        <v>25.41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25.41</v>
      </c>
      <c r="AL38" s="8">
        <f t="shared" si="31"/>
        <v>219.18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219.18</v>
      </c>
      <c r="AT38" s="8">
        <v>20.3</v>
      </c>
      <c r="AU38" s="8">
        <v>20.3</v>
      </c>
      <c r="AW38" s="204">
        <v>25.41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25.41</v>
      </c>
      <c r="BD38" s="204">
        <v>25.41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25.41</v>
      </c>
      <c r="BL38" s="8">
        <f t="shared" si="21"/>
        <v>20.3</v>
      </c>
      <c r="BM38" s="8">
        <f t="shared" si="22"/>
        <v>20.3</v>
      </c>
      <c r="BN38" s="8">
        <f t="shared" si="23"/>
        <v>25.41</v>
      </c>
      <c r="BO38" s="8">
        <f t="shared" si="24"/>
        <v>25.41</v>
      </c>
      <c r="BP38" s="182">
        <f t="shared" si="25"/>
        <v>-5.1099999999999994</v>
      </c>
      <c r="BQ38" s="182">
        <f t="shared" si="26"/>
        <v>-5.1099999999999994</v>
      </c>
    </row>
    <row r="39" spans="1:69">
      <c r="A39" s="8" t="s">
        <v>81</v>
      </c>
      <c r="B39" s="15">
        <f>'[3]16'!B41</f>
        <v>320</v>
      </c>
      <c r="C39" s="16">
        <f>'[3]16'!C41</f>
        <v>0</v>
      </c>
      <c r="D39" s="16">
        <f>'[3]16'!D41</f>
        <v>0</v>
      </c>
      <c r="E39" s="16">
        <f>'[3]16'!E41</f>
        <v>0</v>
      </c>
      <c r="F39" s="16">
        <f>'[3]16'!F41</f>
        <v>940</v>
      </c>
      <c r="G39" s="16">
        <f>'[3]16'!G41</f>
        <v>0</v>
      </c>
      <c r="H39" s="17">
        <f t="shared" si="27"/>
        <v>1260</v>
      </c>
      <c r="I39" s="15">
        <f>'[3]16'!J41</f>
        <v>270</v>
      </c>
      <c r="J39" s="16">
        <f>'[3]16'!K41</f>
        <v>0</v>
      </c>
      <c r="K39" s="16">
        <f>'[3]16'!L41</f>
        <v>0</v>
      </c>
      <c r="L39" s="16">
        <f>'[3]16'!M41</f>
        <v>0</v>
      </c>
      <c r="M39" s="16">
        <f>'[3]16'!N41</f>
        <v>0</v>
      </c>
      <c r="N39" s="16">
        <f>'[3]16'!O41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25.41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25.41</v>
      </c>
      <c r="AE39" s="8">
        <f t="shared" si="11"/>
        <v>25.41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25.41</v>
      </c>
      <c r="AL39" s="8">
        <f t="shared" si="31"/>
        <v>219.18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219.18</v>
      </c>
      <c r="AT39" s="8">
        <v>20.3</v>
      </c>
      <c r="AU39" s="8">
        <v>20.3</v>
      </c>
      <c r="AW39" s="204">
        <v>25.41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25.41</v>
      </c>
      <c r="BD39" s="204">
        <v>25.41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25.41</v>
      </c>
      <c r="BL39" s="8">
        <f t="shared" si="21"/>
        <v>20.3</v>
      </c>
      <c r="BM39" s="8">
        <f t="shared" si="22"/>
        <v>20.3</v>
      </c>
      <c r="BN39" s="8">
        <f t="shared" si="23"/>
        <v>25.41</v>
      </c>
      <c r="BO39" s="8">
        <f t="shared" si="24"/>
        <v>25.41</v>
      </c>
      <c r="BP39" s="182">
        <f t="shared" si="25"/>
        <v>-5.1099999999999994</v>
      </c>
      <c r="BQ39" s="182">
        <f t="shared" si="26"/>
        <v>-5.1099999999999994</v>
      </c>
    </row>
    <row r="40" spans="1:69">
      <c r="A40" s="8" t="s">
        <v>82</v>
      </c>
      <c r="B40" s="15">
        <f>'[3]16'!B42</f>
        <v>320</v>
      </c>
      <c r="C40" s="16">
        <f>'[3]16'!C42</f>
        <v>0</v>
      </c>
      <c r="D40" s="16">
        <f>'[3]16'!D42</f>
        <v>0</v>
      </c>
      <c r="E40" s="16">
        <f>'[3]16'!E42</f>
        <v>0</v>
      </c>
      <c r="F40" s="16">
        <f>'[3]16'!F42</f>
        <v>940</v>
      </c>
      <c r="G40" s="16">
        <f>'[3]16'!G42</f>
        <v>0</v>
      </c>
      <c r="H40" s="17">
        <f t="shared" si="27"/>
        <v>1260</v>
      </c>
      <c r="I40" s="15">
        <f>'[3]16'!J42</f>
        <v>270</v>
      </c>
      <c r="J40" s="16">
        <f>'[3]16'!K42</f>
        <v>0</v>
      </c>
      <c r="K40" s="16">
        <f>'[3]16'!L42</f>
        <v>0</v>
      </c>
      <c r="L40" s="16">
        <f>'[3]16'!M42</f>
        <v>0</v>
      </c>
      <c r="M40" s="16">
        <f>'[3]16'!N42</f>
        <v>0</v>
      </c>
      <c r="N40" s="16">
        <f>'[3]16'!O42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25.41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25.41</v>
      </c>
      <c r="AE40" s="8">
        <f t="shared" si="11"/>
        <v>25.41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25.41</v>
      </c>
      <c r="AL40" s="8">
        <f t="shared" si="31"/>
        <v>219.18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219.18</v>
      </c>
      <c r="AT40" s="8">
        <v>20.3</v>
      </c>
      <c r="AU40" s="8">
        <v>20.3</v>
      </c>
      <c r="AW40" s="204">
        <v>25.41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25.41</v>
      </c>
      <c r="BD40" s="204">
        <v>25.41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25.41</v>
      </c>
      <c r="BL40" s="8">
        <f t="shared" si="21"/>
        <v>20.3</v>
      </c>
      <c r="BM40" s="8">
        <f t="shared" si="22"/>
        <v>20.3</v>
      </c>
      <c r="BN40" s="8">
        <f t="shared" si="23"/>
        <v>25.41</v>
      </c>
      <c r="BO40" s="8">
        <f t="shared" si="24"/>
        <v>25.41</v>
      </c>
      <c r="BP40" s="182">
        <f t="shared" si="25"/>
        <v>-5.1099999999999994</v>
      </c>
      <c r="BQ40" s="182">
        <f t="shared" si="26"/>
        <v>-5.1099999999999994</v>
      </c>
    </row>
    <row r="41" spans="1:69">
      <c r="A41" s="8" t="s">
        <v>83</v>
      </c>
      <c r="B41" s="15">
        <f>'[3]16'!B43</f>
        <v>320</v>
      </c>
      <c r="C41" s="16">
        <f>'[3]16'!C43</f>
        <v>0</v>
      </c>
      <c r="D41" s="16">
        <f>'[3]16'!D43</f>
        <v>0</v>
      </c>
      <c r="E41" s="16">
        <f>'[3]16'!E43</f>
        <v>0</v>
      </c>
      <c r="F41" s="16">
        <f>'[3]16'!F43</f>
        <v>940</v>
      </c>
      <c r="G41" s="16">
        <f>'[3]16'!G43</f>
        <v>0</v>
      </c>
      <c r="H41" s="17">
        <f t="shared" si="27"/>
        <v>1260</v>
      </c>
      <c r="I41" s="15">
        <f>'[3]16'!J43</f>
        <v>270</v>
      </c>
      <c r="J41" s="16">
        <f>'[3]16'!K43</f>
        <v>0</v>
      </c>
      <c r="K41" s="16">
        <f>'[3]16'!L43</f>
        <v>0</v>
      </c>
      <c r="L41" s="16">
        <f>'[3]16'!M43</f>
        <v>0</v>
      </c>
      <c r="M41" s="16">
        <f>'[3]16'!N43</f>
        <v>0</v>
      </c>
      <c r="N41" s="16">
        <f>'[3]16'!O43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25.41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25.41</v>
      </c>
      <c r="AE41" s="8">
        <f t="shared" si="11"/>
        <v>25.41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25.41</v>
      </c>
      <c r="AL41" s="8">
        <f t="shared" si="31"/>
        <v>219.18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219.18</v>
      </c>
      <c r="AT41" s="8">
        <v>25.41</v>
      </c>
      <c r="AU41" s="8">
        <v>25.41</v>
      </c>
      <c r="AW41" s="204">
        <v>25.41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25.41</v>
      </c>
      <c r="BD41" s="204">
        <v>25.41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25.41</v>
      </c>
      <c r="BL41" s="8">
        <f t="shared" si="21"/>
        <v>25.41</v>
      </c>
      <c r="BM41" s="8">
        <f t="shared" si="22"/>
        <v>25.41</v>
      </c>
      <c r="BN41" s="8">
        <f t="shared" si="23"/>
        <v>25.41</v>
      </c>
      <c r="BO41" s="8">
        <f t="shared" si="24"/>
        <v>25.41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'[3]16'!B44</f>
        <v>320</v>
      </c>
      <c r="C42" s="16">
        <f>'[3]16'!C44</f>
        <v>0</v>
      </c>
      <c r="D42" s="16">
        <f>'[3]16'!D44</f>
        <v>0</v>
      </c>
      <c r="E42" s="16">
        <f>'[3]16'!E44</f>
        <v>0</v>
      </c>
      <c r="F42" s="16">
        <f>'[3]16'!F44</f>
        <v>940</v>
      </c>
      <c r="G42" s="16">
        <f>'[3]16'!G44</f>
        <v>0</v>
      </c>
      <c r="H42" s="17">
        <f t="shared" si="27"/>
        <v>1260</v>
      </c>
      <c r="I42" s="15">
        <f>'[3]16'!J44</f>
        <v>270</v>
      </c>
      <c r="J42" s="16">
        <f>'[3]16'!K44</f>
        <v>0</v>
      </c>
      <c r="K42" s="16">
        <f>'[3]16'!L44</f>
        <v>0</v>
      </c>
      <c r="L42" s="16">
        <f>'[3]16'!M44</f>
        <v>0</v>
      </c>
      <c r="M42" s="16">
        <f>'[3]16'!N44</f>
        <v>0</v>
      </c>
      <c r="N42" s="16">
        <f>'[3]16'!O44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17.79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17.79</v>
      </c>
      <c r="AE42" s="8">
        <f t="shared" si="11"/>
        <v>17.79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17.79</v>
      </c>
      <c r="AL42" s="8">
        <f t="shared" si="31"/>
        <v>234.42000000000002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234.42000000000002</v>
      </c>
      <c r="AT42" s="8">
        <v>17.79</v>
      </c>
      <c r="AU42" s="8">
        <v>17.79</v>
      </c>
      <c r="AW42" s="204">
        <v>17.79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17.79</v>
      </c>
      <c r="BD42" s="204">
        <v>17.79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17.79</v>
      </c>
      <c r="BL42" s="8">
        <f t="shared" si="21"/>
        <v>17.79</v>
      </c>
      <c r="BM42" s="8">
        <f t="shared" si="22"/>
        <v>17.79</v>
      </c>
      <c r="BN42" s="8">
        <f t="shared" si="23"/>
        <v>17.79</v>
      </c>
      <c r="BO42" s="8">
        <f t="shared" si="24"/>
        <v>17.79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'[3]16'!B45</f>
        <v>320</v>
      </c>
      <c r="C43" s="16">
        <f>'[3]16'!C45</f>
        <v>0</v>
      </c>
      <c r="D43" s="16">
        <f>'[3]16'!D45</f>
        <v>0</v>
      </c>
      <c r="E43" s="16">
        <f>'[3]16'!E45</f>
        <v>0</v>
      </c>
      <c r="F43" s="16">
        <f>'[3]16'!F45</f>
        <v>940</v>
      </c>
      <c r="G43" s="16">
        <f>'[3]16'!G45</f>
        <v>0</v>
      </c>
      <c r="H43" s="17">
        <f t="shared" si="27"/>
        <v>1260</v>
      </c>
      <c r="I43" s="15">
        <f>'[3]16'!J45</f>
        <v>270</v>
      </c>
      <c r="J43" s="16">
        <f>'[3]16'!K45</f>
        <v>0</v>
      </c>
      <c r="K43" s="16">
        <f>'[3]16'!L45</f>
        <v>0</v>
      </c>
      <c r="L43" s="16">
        <f>'[3]16'!M45</f>
        <v>0</v>
      </c>
      <c r="M43" s="16">
        <f>'[3]16'!N45</f>
        <v>0</v>
      </c>
      <c r="N43" s="16">
        <f>'[3]16'!O45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17.79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17.79</v>
      </c>
      <c r="AE43" s="8">
        <f t="shared" si="11"/>
        <v>17.79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17.79</v>
      </c>
      <c r="AL43" s="8">
        <f t="shared" si="31"/>
        <v>234.42000000000002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234.42000000000002</v>
      </c>
      <c r="AT43" s="8">
        <v>17.79</v>
      </c>
      <c r="AU43" s="8">
        <v>17.79</v>
      </c>
      <c r="AW43" s="204">
        <v>17.79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17.79</v>
      </c>
      <c r="BD43" s="204">
        <v>17.79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17.79</v>
      </c>
      <c r="BL43" s="8">
        <f t="shared" si="21"/>
        <v>17.79</v>
      </c>
      <c r="BM43" s="8">
        <f t="shared" si="22"/>
        <v>17.79</v>
      </c>
      <c r="BN43" s="8">
        <f t="shared" si="23"/>
        <v>17.79</v>
      </c>
      <c r="BO43" s="8">
        <f t="shared" si="24"/>
        <v>17.79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'[3]16'!B46</f>
        <v>320</v>
      </c>
      <c r="C44" s="16">
        <f>'[3]16'!C46</f>
        <v>0</v>
      </c>
      <c r="D44" s="16">
        <f>'[3]16'!D46</f>
        <v>0</v>
      </c>
      <c r="E44" s="16">
        <f>'[3]16'!E46</f>
        <v>0</v>
      </c>
      <c r="F44" s="16">
        <f>'[3]16'!F46</f>
        <v>940</v>
      </c>
      <c r="G44" s="16">
        <f>'[3]16'!G46</f>
        <v>0</v>
      </c>
      <c r="H44" s="17">
        <f t="shared" si="27"/>
        <v>1260</v>
      </c>
      <c r="I44" s="15">
        <f>'[3]16'!J46</f>
        <v>270</v>
      </c>
      <c r="J44" s="16">
        <f>'[3]16'!K46</f>
        <v>0</v>
      </c>
      <c r="K44" s="16">
        <f>'[3]16'!L46</f>
        <v>0</v>
      </c>
      <c r="L44" s="16">
        <f>'[3]16'!M46</f>
        <v>0</v>
      </c>
      <c r="M44" s="16">
        <f>'[3]16'!N46</f>
        <v>0</v>
      </c>
      <c r="N44" s="16">
        <f>'[3]16'!O46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17.79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17.79</v>
      </c>
      <c r="AE44" s="8">
        <f t="shared" si="11"/>
        <v>17.79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17.79</v>
      </c>
      <c r="AL44" s="8">
        <f t="shared" si="31"/>
        <v>234.42000000000002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234.42000000000002</v>
      </c>
      <c r="AT44" s="8">
        <v>17.79</v>
      </c>
      <c r="AU44" s="8">
        <v>17.79</v>
      </c>
      <c r="AW44" s="204">
        <v>17.79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17.79</v>
      </c>
      <c r="BD44" s="204">
        <v>17.79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17.79</v>
      </c>
      <c r="BL44" s="8">
        <f t="shared" si="21"/>
        <v>17.79</v>
      </c>
      <c r="BM44" s="8">
        <f t="shared" si="22"/>
        <v>17.79</v>
      </c>
      <c r="BN44" s="8">
        <f t="shared" si="23"/>
        <v>17.79</v>
      </c>
      <c r="BO44" s="8">
        <f t="shared" si="24"/>
        <v>17.79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'[3]16'!B47</f>
        <v>320</v>
      </c>
      <c r="C45" s="16">
        <f>'[3]16'!C47</f>
        <v>0</v>
      </c>
      <c r="D45" s="16">
        <f>'[3]16'!D47</f>
        <v>0</v>
      </c>
      <c r="E45" s="16">
        <f>'[3]16'!E47</f>
        <v>0</v>
      </c>
      <c r="F45" s="16">
        <f>'[3]16'!F47</f>
        <v>940</v>
      </c>
      <c r="G45" s="16">
        <f>'[3]16'!G47</f>
        <v>0</v>
      </c>
      <c r="H45" s="17">
        <f t="shared" si="27"/>
        <v>1260</v>
      </c>
      <c r="I45" s="15">
        <f>'[3]16'!J47</f>
        <v>270</v>
      </c>
      <c r="J45" s="16">
        <f>'[3]16'!K47</f>
        <v>0</v>
      </c>
      <c r="K45" s="16">
        <f>'[3]16'!L47</f>
        <v>0</v>
      </c>
      <c r="L45" s="16">
        <f>'[3]16'!M47</f>
        <v>0</v>
      </c>
      <c r="M45" s="16">
        <f>'[3]16'!N47</f>
        <v>0</v>
      </c>
      <c r="N45" s="16">
        <f>'[3]16'!O47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17.79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17.79</v>
      </c>
      <c r="AE45" s="8">
        <f t="shared" si="11"/>
        <v>17.79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17.79</v>
      </c>
      <c r="AL45" s="8">
        <f t="shared" si="31"/>
        <v>234.42000000000002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234.42000000000002</v>
      </c>
      <c r="AT45" s="8">
        <v>17.79</v>
      </c>
      <c r="AU45" s="8">
        <v>17.79</v>
      </c>
      <c r="AW45" s="204">
        <v>17.79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17.79</v>
      </c>
      <c r="BD45" s="204">
        <v>17.79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17.79</v>
      </c>
      <c r="BL45" s="8">
        <f t="shared" si="21"/>
        <v>17.79</v>
      </c>
      <c r="BM45" s="8">
        <f t="shared" si="22"/>
        <v>17.79</v>
      </c>
      <c r="BN45" s="8">
        <f t="shared" si="23"/>
        <v>17.79</v>
      </c>
      <c r="BO45" s="8">
        <f t="shared" si="24"/>
        <v>17.79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'[3]16'!B48</f>
        <v>320</v>
      </c>
      <c r="C46" s="16">
        <f>'[3]16'!C48</f>
        <v>0</v>
      </c>
      <c r="D46" s="16">
        <f>'[3]16'!D48</f>
        <v>0</v>
      </c>
      <c r="E46" s="16">
        <f>'[3]16'!E48</f>
        <v>0</v>
      </c>
      <c r="F46" s="16">
        <f>'[3]16'!F48</f>
        <v>940</v>
      </c>
      <c r="G46" s="16">
        <f>'[3]16'!G48</f>
        <v>0</v>
      </c>
      <c r="H46" s="17">
        <f t="shared" si="27"/>
        <v>1260</v>
      </c>
      <c r="I46" s="15">
        <f>'[3]16'!J48</f>
        <v>270</v>
      </c>
      <c r="J46" s="16">
        <f>'[3]16'!K48</f>
        <v>0</v>
      </c>
      <c r="K46" s="16">
        <f>'[3]16'!L48</f>
        <v>0</v>
      </c>
      <c r="L46" s="16">
        <f>'[3]16'!M48</f>
        <v>0</v>
      </c>
      <c r="M46" s="16">
        <f>'[3]16'!N48</f>
        <v>0</v>
      </c>
      <c r="N46" s="16">
        <f>'[3]16'!O48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17.79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17.79</v>
      </c>
      <c r="AE46" s="8">
        <f t="shared" si="11"/>
        <v>17.79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17.79</v>
      </c>
      <c r="AL46" s="8">
        <f t="shared" si="31"/>
        <v>234.42000000000002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234.42000000000002</v>
      </c>
      <c r="AT46" s="8">
        <v>17.79</v>
      </c>
      <c r="AU46" s="8">
        <v>17.79</v>
      </c>
      <c r="AW46" s="204">
        <v>17.79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17.79</v>
      </c>
      <c r="BD46" s="204">
        <v>17.79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17.79</v>
      </c>
      <c r="BL46" s="8">
        <f t="shared" si="21"/>
        <v>17.79</v>
      </c>
      <c r="BM46" s="8">
        <f t="shared" si="22"/>
        <v>17.79</v>
      </c>
      <c r="BN46" s="8">
        <f t="shared" si="23"/>
        <v>17.79</v>
      </c>
      <c r="BO46" s="8">
        <f t="shared" si="24"/>
        <v>17.79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'[3]16'!B49</f>
        <v>320</v>
      </c>
      <c r="C47" s="16">
        <f>'[3]16'!C49</f>
        <v>0</v>
      </c>
      <c r="D47" s="16">
        <f>'[3]16'!D49</f>
        <v>0</v>
      </c>
      <c r="E47" s="16">
        <f>'[3]16'!E49</f>
        <v>0</v>
      </c>
      <c r="F47" s="16">
        <f>'[3]16'!F49</f>
        <v>940</v>
      </c>
      <c r="G47" s="16">
        <f>'[3]16'!G49</f>
        <v>0</v>
      </c>
      <c r="H47" s="17">
        <f t="shared" si="27"/>
        <v>1260</v>
      </c>
      <c r="I47" s="15">
        <f>'[3]16'!J49</f>
        <v>270</v>
      </c>
      <c r="J47" s="16">
        <f>'[3]16'!K49</f>
        <v>0</v>
      </c>
      <c r="K47" s="16">
        <f>'[3]16'!L49</f>
        <v>0</v>
      </c>
      <c r="L47" s="16">
        <f>'[3]16'!M49</f>
        <v>0</v>
      </c>
      <c r="M47" s="16">
        <f>'[3]16'!N49</f>
        <v>0</v>
      </c>
      <c r="N47" s="16">
        <f>'[3]16'!O49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17.79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17.79</v>
      </c>
      <c r="AE47" s="8">
        <f t="shared" si="11"/>
        <v>17.79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17.79</v>
      </c>
      <c r="AL47" s="8">
        <f t="shared" si="31"/>
        <v>234.42000000000002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234.42000000000002</v>
      </c>
      <c r="AT47" s="8">
        <v>17.79</v>
      </c>
      <c r="AU47" s="8">
        <v>17.79</v>
      </c>
      <c r="AW47" s="204">
        <v>17.79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17.79</v>
      </c>
      <c r="BD47" s="204">
        <v>17.79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17.79</v>
      </c>
      <c r="BL47" s="8">
        <f t="shared" si="21"/>
        <v>17.79</v>
      </c>
      <c r="BM47" s="8">
        <f t="shared" si="22"/>
        <v>17.79</v>
      </c>
      <c r="BN47" s="8">
        <f t="shared" si="23"/>
        <v>17.79</v>
      </c>
      <c r="BO47" s="8">
        <f t="shared" si="24"/>
        <v>17.79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'[3]16'!B50</f>
        <v>320</v>
      </c>
      <c r="C48" s="16">
        <f>'[3]16'!C50</f>
        <v>0</v>
      </c>
      <c r="D48" s="16">
        <f>'[3]16'!D50</f>
        <v>0</v>
      </c>
      <c r="E48" s="16">
        <f>'[3]16'!E50</f>
        <v>0</v>
      </c>
      <c r="F48" s="16">
        <f>'[3]16'!F50</f>
        <v>940</v>
      </c>
      <c r="G48" s="16">
        <f>'[3]16'!G50</f>
        <v>0</v>
      </c>
      <c r="H48" s="17">
        <f t="shared" si="27"/>
        <v>1260</v>
      </c>
      <c r="I48" s="15">
        <f>'[3]16'!J50</f>
        <v>270</v>
      </c>
      <c r="J48" s="16">
        <f>'[3]16'!K50</f>
        <v>0</v>
      </c>
      <c r="K48" s="16">
        <f>'[3]16'!L50</f>
        <v>0</v>
      </c>
      <c r="L48" s="16">
        <f>'[3]16'!M50</f>
        <v>0</v>
      </c>
      <c r="M48" s="16">
        <f>'[3]16'!N50</f>
        <v>0</v>
      </c>
      <c r="N48" s="16">
        <f>'[3]16'!O50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17.79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17.79</v>
      </c>
      <c r="AE48" s="8">
        <f t="shared" si="11"/>
        <v>17.79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17.79</v>
      </c>
      <c r="AL48" s="8">
        <f t="shared" si="31"/>
        <v>234.42000000000002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234.42000000000002</v>
      </c>
      <c r="AT48" s="8">
        <v>17.79</v>
      </c>
      <c r="AU48" s="8">
        <v>17.79</v>
      </c>
      <c r="AW48" s="204">
        <v>17.79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17.79</v>
      </c>
      <c r="BD48" s="204">
        <v>17.79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17.79</v>
      </c>
      <c r="BL48" s="8">
        <f t="shared" si="21"/>
        <v>17.79</v>
      </c>
      <c r="BM48" s="8">
        <f t="shared" si="22"/>
        <v>17.79</v>
      </c>
      <c r="BN48" s="8">
        <f t="shared" si="23"/>
        <v>17.79</v>
      </c>
      <c r="BO48" s="8">
        <f t="shared" si="24"/>
        <v>17.79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'[3]16'!B51</f>
        <v>320</v>
      </c>
      <c r="C49" s="16">
        <f>'[3]16'!C51</f>
        <v>0</v>
      </c>
      <c r="D49" s="16">
        <f>'[3]16'!D51</f>
        <v>0</v>
      </c>
      <c r="E49" s="16">
        <f>'[3]16'!E51</f>
        <v>0</v>
      </c>
      <c r="F49" s="16">
        <f>'[3]16'!F51</f>
        <v>940</v>
      </c>
      <c r="G49" s="16">
        <f>'[3]16'!G51</f>
        <v>0</v>
      </c>
      <c r="H49" s="17">
        <f t="shared" si="27"/>
        <v>1260</v>
      </c>
      <c r="I49" s="15">
        <f>'[3]16'!J51</f>
        <v>270</v>
      </c>
      <c r="J49" s="16">
        <f>'[3]16'!K51</f>
        <v>0</v>
      </c>
      <c r="K49" s="16">
        <f>'[3]16'!L51</f>
        <v>0</v>
      </c>
      <c r="L49" s="16">
        <f>'[3]16'!M51</f>
        <v>0</v>
      </c>
      <c r="M49" s="16">
        <f>'[3]16'!N51</f>
        <v>0</v>
      </c>
      <c r="N49" s="16">
        <f>'[3]16'!O51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17.79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17.79</v>
      </c>
      <c r="AE49" s="8">
        <f t="shared" si="11"/>
        <v>17.79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17.79</v>
      </c>
      <c r="AL49" s="8">
        <f t="shared" si="31"/>
        <v>234.42000000000002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234.42000000000002</v>
      </c>
      <c r="AT49" s="8">
        <v>17.79</v>
      </c>
      <c r="AU49" s="8">
        <v>17.79</v>
      </c>
      <c r="AW49" s="204">
        <v>17.79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17.79</v>
      </c>
      <c r="BD49" s="204">
        <v>17.79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17.79</v>
      </c>
      <c r="BL49" s="8">
        <f t="shared" si="21"/>
        <v>17.79</v>
      </c>
      <c r="BM49" s="8">
        <f t="shared" si="22"/>
        <v>17.79</v>
      </c>
      <c r="BN49" s="8">
        <f t="shared" si="23"/>
        <v>17.79</v>
      </c>
      <c r="BO49" s="8">
        <f t="shared" si="24"/>
        <v>17.79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'[3]16'!B52</f>
        <v>320</v>
      </c>
      <c r="C50" s="16">
        <f>'[3]16'!C52</f>
        <v>0</v>
      </c>
      <c r="D50" s="16">
        <f>'[3]16'!D52</f>
        <v>0</v>
      </c>
      <c r="E50" s="16">
        <f>'[3]16'!E52</f>
        <v>0</v>
      </c>
      <c r="F50" s="16">
        <f>'[3]16'!F52</f>
        <v>940</v>
      </c>
      <c r="G50" s="16">
        <f>'[3]16'!G52</f>
        <v>0</v>
      </c>
      <c r="H50" s="17">
        <f t="shared" si="27"/>
        <v>1260</v>
      </c>
      <c r="I50" s="15">
        <f>'[3]16'!J52</f>
        <v>270</v>
      </c>
      <c r="J50" s="16">
        <f>'[3]16'!K52</f>
        <v>0</v>
      </c>
      <c r="K50" s="16">
        <f>'[3]16'!L52</f>
        <v>0</v>
      </c>
      <c r="L50" s="16">
        <f>'[3]16'!M52</f>
        <v>0</v>
      </c>
      <c r="M50" s="16">
        <f>'[3]16'!N52</f>
        <v>0</v>
      </c>
      <c r="N50" s="16">
        <f>'[3]16'!O52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17.79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17.79</v>
      </c>
      <c r="AE50" s="8">
        <f t="shared" si="11"/>
        <v>17.79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17.79</v>
      </c>
      <c r="AL50" s="8">
        <f t="shared" si="31"/>
        <v>234.42000000000002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234.42000000000002</v>
      </c>
      <c r="AT50" s="8">
        <v>17.79</v>
      </c>
      <c r="AU50" s="8">
        <v>17.79</v>
      </c>
      <c r="AW50" s="204">
        <v>17.79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17.79</v>
      </c>
      <c r="BD50" s="204">
        <v>17.79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17.79</v>
      </c>
      <c r="BL50" s="8">
        <f t="shared" si="21"/>
        <v>17.79</v>
      </c>
      <c r="BM50" s="8">
        <f t="shared" si="22"/>
        <v>17.79</v>
      </c>
      <c r="BN50" s="8">
        <f t="shared" si="23"/>
        <v>17.79</v>
      </c>
      <c r="BO50" s="8">
        <f t="shared" si="24"/>
        <v>17.79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'[3]16'!B53</f>
        <v>320</v>
      </c>
      <c r="C51" s="16">
        <f>'[3]16'!C53</f>
        <v>0</v>
      </c>
      <c r="D51" s="16">
        <f>'[3]16'!D53</f>
        <v>0</v>
      </c>
      <c r="E51" s="16">
        <f>'[3]16'!E53</f>
        <v>0</v>
      </c>
      <c r="F51" s="16">
        <f>'[3]16'!F53</f>
        <v>920</v>
      </c>
      <c r="G51" s="16">
        <f>'[3]16'!G53</f>
        <v>0</v>
      </c>
      <c r="H51" s="17">
        <f t="shared" si="27"/>
        <v>1240</v>
      </c>
      <c r="I51" s="15">
        <f>'[3]16'!J53</f>
        <v>270</v>
      </c>
      <c r="J51" s="16">
        <f>'[3]16'!K53</f>
        <v>0</v>
      </c>
      <c r="K51" s="16">
        <f>'[3]16'!L53</f>
        <v>0</v>
      </c>
      <c r="L51" s="16">
        <f>'[3]16'!M53</f>
        <v>0</v>
      </c>
      <c r="M51" s="16">
        <f>'[3]16'!N53</f>
        <v>0</v>
      </c>
      <c r="N51" s="16">
        <f>'[3]16'!O53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17.79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17.79</v>
      </c>
      <c r="AE51" s="8">
        <f t="shared" si="11"/>
        <v>17.79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17.79</v>
      </c>
      <c r="AL51" s="8">
        <f t="shared" si="31"/>
        <v>234.42000000000002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234.42000000000002</v>
      </c>
      <c r="AT51" s="8">
        <v>17.79</v>
      </c>
      <c r="AU51" s="8">
        <v>17.79</v>
      </c>
      <c r="AW51" s="204">
        <v>17.79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17.79</v>
      </c>
      <c r="BD51" s="204">
        <v>17.79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17.79</v>
      </c>
      <c r="BL51" s="8">
        <f t="shared" si="21"/>
        <v>17.79</v>
      </c>
      <c r="BM51" s="8">
        <f t="shared" si="22"/>
        <v>17.79</v>
      </c>
      <c r="BN51" s="8">
        <f t="shared" si="23"/>
        <v>17.79</v>
      </c>
      <c r="BO51" s="8">
        <f t="shared" si="24"/>
        <v>17.79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'[3]16'!B54</f>
        <v>320</v>
      </c>
      <c r="C52" s="16">
        <f>'[3]16'!C54</f>
        <v>0</v>
      </c>
      <c r="D52" s="16">
        <f>'[3]16'!D54</f>
        <v>0</v>
      </c>
      <c r="E52" s="16">
        <f>'[3]16'!E54</f>
        <v>0</v>
      </c>
      <c r="F52" s="16">
        <f>'[3]16'!F54</f>
        <v>920</v>
      </c>
      <c r="G52" s="16">
        <f>'[3]16'!G54</f>
        <v>0</v>
      </c>
      <c r="H52" s="17">
        <f t="shared" si="27"/>
        <v>1240</v>
      </c>
      <c r="I52" s="15">
        <f>'[3]16'!J54</f>
        <v>270</v>
      </c>
      <c r="J52" s="16">
        <f>'[3]16'!K54</f>
        <v>0</v>
      </c>
      <c r="K52" s="16">
        <f>'[3]16'!L54</f>
        <v>0</v>
      </c>
      <c r="L52" s="16">
        <f>'[3]16'!M54</f>
        <v>0</v>
      </c>
      <c r="M52" s="16">
        <f>'[3]16'!N54</f>
        <v>0</v>
      </c>
      <c r="N52" s="16">
        <f>'[3]16'!O54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17.79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17.79</v>
      </c>
      <c r="AE52" s="8">
        <f t="shared" si="11"/>
        <v>17.79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17.79</v>
      </c>
      <c r="AL52" s="8">
        <f t="shared" si="31"/>
        <v>234.42000000000002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234.42000000000002</v>
      </c>
      <c r="AT52" s="8">
        <v>17.79</v>
      </c>
      <c r="AU52" s="8">
        <v>17.79</v>
      </c>
      <c r="AW52" s="204">
        <v>17.79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17.79</v>
      </c>
      <c r="BD52" s="204">
        <v>17.79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17.79</v>
      </c>
      <c r="BL52" s="8">
        <f t="shared" si="21"/>
        <v>17.79</v>
      </c>
      <c r="BM52" s="8">
        <f t="shared" si="22"/>
        <v>17.79</v>
      </c>
      <c r="BN52" s="8">
        <f t="shared" si="23"/>
        <v>17.79</v>
      </c>
      <c r="BO52" s="8">
        <f t="shared" si="24"/>
        <v>17.79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'[3]16'!B55</f>
        <v>320</v>
      </c>
      <c r="C53" s="16">
        <f>'[3]16'!C55</f>
        <v>0</v>
      </c>
      <c r="D53" s="16">
        <f>'[3]16'!D55</f>
        <v>0</v>
      </c>
      <c r="E53" s="16">
        <f>'[3]16'!E55</f>
        <v>0</v>
      </c>
      <c r="F53" s="16">
        <f>'[3]16'!F55</f>
        <v>920</v>
      </c>
      <c r="G53" s="16">
        <f>'[3]16'!G55</f>
        <v>0</v>
      </c>
      <c r="H53" s="17">
        <f t="shared" si="27"/>
        <v>1240</v>
      </c>
      <c r="I53" s="15">
        <f>'[3]16'!J55</f>
        <v>270</v>
      </c>
      <c r="J53" s="16">
        <f>'[3]16'!K55</f>
        <v>0</v>
      </c>
      <c r="K53" s="16">
        <f>'[3]16'!L55</f>
        <v>0</v>
      </c>
      <c r="L53" s="16">
        <f>'[3]16'!M55</f>
        <v>0</v>
      </c>
      <c r="M53" s="16">
        <f>'[3]16'!N55</f>
        <v>0</v>
      </c>
      <c r="N53" s="16">
        <f>'[3]16'!O55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25.41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25.41</v>
      </c>
      <c r="AE53" s="8">
        <f t="shared" si="11"/>
        <v>25.41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25.41</v>
      </c>
      <c r="AL53" s="8">
        <f t="shared" si="31"/>
        <v>219.18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219.18</v>
      </c>
      <c r="AT53" s="8">
        <v>17.79</v>
      </c>
      <c r="AU53" s="8">
        <v>17.79</v>
      </c>
      <c r="AW53" s="204">
        <v>25.41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25.41</v>
      </c>
      <c r="BD53" s="204">
        <v>25.41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25.41</v>
      </c>
      <c r="BL53" s="8">
        <f t="shared" si="21"/>
        <v>17.79</v>
      </c>
      <c r="BM53" s="8">
        <f t="shared" si="22"/>
        <v>17.79</v>
      </c>
      <c r="BN53" s="8">
        <f t="shared" si="23"/>
        <v>25.41</v>
      </c>
      <c r="BO53" s="8">
        <f t="shared" si="24"/>
        <v>25.41</v>
      </c>
      <c r="BP53" s="182">
        <f t="shared" si="25"/>
        <v>-7.620000000000001</v>
      </c>
      <c r="BQ53" s="182">
        <f t="shared" si="26"/>
        <v>-7.620000000000001</v>
      </c>
    </row>
    <row r="54" spans="1:69">
      <c r="A54" s="8" t="s">
        <v>96</v>
      </c>
      <c r="B54" s="15">
        <f>'[3]16'!B56</f>
        <v>320</v>
      </c>
      <c r="C54" s="16">
        <f>'[3]16'!C56</f>
        <v>0</v>
      </c>
      <c r="D54" s="16">
        <f>'[3]16'!D56</f>
        <v>0</v>
      </c>
      <c r="E54" s="16">
        <f>'[3]16'!E56</f>
        <v>0</v>
      </c>
      <c r="F54" s="16">
        <f>'[3]16'!F56</f>
        <v>920</v>
      </c>
      <c r="G54" s="16">
        <f>'[3]16'!G56</f>
        <v>0</v>
      </c>
      <c r="H54" s="17">
        <f t="shared" si="27"/>
        <v>1240</v>
      </c>
      <c r="I54" s="15">
        <f>'[3]16'!J56</f>
        <v>270</v>
      </c>
      <c r="J54" s="16">
        <f>'[3]16'!K56</f>
        <v>0</v>
      </c>
      <c r="K54" s="16">
        <f>'[3]16'!L56</f>
        <v>0</v>
      </c>
      <c r="L54" s="16">
        <f>'[3]16'!M56</f>
        <v>0</v>
      </c>
      <c r="M54" s="16">
        <f>'[3]16'!N56</f>
        <v>0</v>
      </c>
      <c r="N54" s="16">
        <f>'[3]16'!O56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25.41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25.41</v>
      </c>
      <c r="AE54" s="8">
        <f t="shared" si="11"/>
        <v>25.41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25.41</v>
      </c>
      <c r="AL54" s="8">
        <f t="shared" si="31"/>
        <v>219.18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219.18</v>
      </c>
      <c r="AT54" s="8">
        <v>17.79</v>
      </c>
      <c r="AU54" s="8">
        <v>17.79</v>
      </c>
      <c r="AW54" s="204">
        <v>25.41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25.41</v>
      </c>
      <c r="BD54" s="204">
        <v>25.41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25.41</v>
      </c>
      <c r="BL54" s="8">
        <f t="shared" si="21"/>
        <v>17.79</v>
      </c>
      <c r="BM54" s="8">
        <f t="shared" si="22"/>
        <v>17.79</v>
      </c>
      <c r="BN54" s="8">
        <f t="shared" si="23"/>
        <v>25.41</v>
      </c>
      <c r="BO54" s="8">
        <f t="shared" si="24"/>
        <v>25.41</v>
      </c>
      <c r="BP54" s="182">
        <f t="shared" si="25"/>
        <v>-7.620000000000001</v>
      </c>
      <c r="BQ54" s="182">
        <f t="shared" si="26"/>
        <v>-7.620000000000001</v>
      </c>
    </row>
    <row r="55" spans="1:69">
      <c r="A55" s="8" t="s">
        <v>97</v>
      </c>
      <c r="B55" s="15">
        <f>'[3]16'!B57</f>
        <v>320</v>
      </c>
      <c r="C55" s="16">
        <f>'[3]16'!C57</f>
        <v>0</v>
      </c>
      <c r="D55" s="16">
        <f>'[3]16'!D57</f>
        <v>0</v>
      </c>
      <c r="E55" s="16">
        <f>'[3]16'!E57</f>
        <v>0</v>
      </c>
      <c r="F55" s="16">
        <f>'[3]16'!F57</f>
        <v>920</v>
      </c>
      <c r="G55" s="16">
        <f>'[3]16'!G57</f>
        <v>0</v>
      </c>
      <c r="H55" s="17">
        <f t="shared" si="27"/>
        <v>1240</v>
      </c>
      <c r="I55" s="15">
        <f>'[3]16'!J57</f>
        <v>270</v>
      </c>
      <c r="J55" s="16">
        <f>'[3]16'!K57</f>
        <v>0</v>
      </c>
      <c r="K55" s="16">
        <f>'[3]16'!L57</f>
        <v>0</v>
      </c>
      <c r="L55" s="16">
        <f>'[3]16'!M57</f>
        <v>0</v>
      </c>
      <c r="M55" s="16">
        <f>'[3]16'!N57</f>
        <v>0</v>
      </c>
      <c r="N55" s="16">
        <f>'[3]16'!O57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25.41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25.41</v>
      </c>
      <c r="AE55" s="8">
        <f t="shared" si="11"/>
        <v>25.41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25.41</v>
      </c>
      <c r="AL55" s="8">
        <f t="shared" si="31"/>
        <v>219.18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219.18</v>
      </c>
      <c r="AT55" s="8">
        <v>25.41</v>
      </c>
      <c r="AU55" s="8">
        <v>25.41</v>
      </c>
      <c r="AW55" s="204">
        <v>25.41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25.41</v>
      </c>
      <c r="BD55" s="204">
        <v>25.41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25.41</v>
      </c>
      <c r="BL55" s="8">
        <f t="shared" si="21"/>
        <v>25.41</v>
      </c>
      <c r="BM55" s="8">
        <f t="shared" si="22"/>
        <v>25.41</v>
      </c>
      <c r="BN55" s="8">
        <f t="shared" si="23"/>
        <v>25.41</v>
      </c>
      <c r="BO55" s="8">
        <f t="shared" si="24"/>
        <v>25.41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'[3]16'!B58</f>
        <v>320</v>
      </c>
      <c r="C56" s="16">
        <f>'[3]16'!C58</f>
        <v>0</v>
      </c>
      <c r="D56" s="16">
        <f>'[3]16'!D58</f>
        <v>0</v>
      </c>
      <c r="E56" s="16">
        <f>'[3]16'!E58</f>
        <v>0</v>
      </c>
      <c r="F56" s="16">
        <f>'[3]16'!F58</f>
        <v>920</v>
      </c>
      <c r="G56" s="16">
        <f>'[3]16'!G58</f>
        <v>0</v>
      </c>
      <c r="H56" s="17">
        <f t="shared" si="27"/>
        <v>1240</v>
      </c>
      <c r="I56" s="15">
        <f>'[3]16'!J58</f>
        <v>270</v>
      </c>
      <c r="J56" s="16">
        <f>'[3]16'!K58</f>
        <v>0</v>
      </c>
      <c r="K56" s="16">
        <f>'[3]16'!L58</f>
        <v>0</v>
      </c>
      <c r="L56" s="16">
        <f>'[3]16'!M58</f>
        <v>0</v>
      </c>
      <c r="M56" s="16">
        <f>'[3]16'!N58</f>
        <v>0</v>
      </c>
      <c r="N56" s="16">
        <f>'[3]16'!O58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25.41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25.41</v>
      </c>
      <c r="AE56" s="8">
        <f t="shared" si="11"/>
        <v>25.41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25.41</v>
      </c>
      <c r="AL56" s="8">
        <f t="shared" si="31"/>
        <v>219.18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219.18</v>
      </c>
      <c r="AT56" s="8">
        <v>25.41</v>
      </c>
      <c r="AU56" s="8">
        <v>25.41</v>
      </c>
      <c r="AW56" s="204">
        <v>25.41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25.41</v>
      </c>
      <c r="BD56" s="204">
        <v>25.41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25.41</v>
      </c>
      <c r="BL56" s="8">
        <f t="shared" si="21"/>
        <v>25.41</v>
      </c>
      <c r="BM56" s="8">
        <f t="shared" si="22"/>
        <v>25.41</v>
      </c>
      <c r="BN56" s="8">
        <f t="shared" si="23"/>
        <v>25.41</v>
      </c>
      <c r="BO56" s="8">
        <f t="shared" si="24"/>
        <v>25.41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'[3]16'!B59</f>
        <v>320</v>
      </c>
      <c r="C57" s="16">
        <f>'[3]16'!C59</f>
        <v>0</v>
      </c>
      <c r="D57" s="16">
        <f>'[3]16'!D59</f>
        <v>0</v>
      </c>
      <c r="E57" s="16">
        <f>'[3]16'!E59</f>
        <v>0</v>
      </c>
      <c r="F57" s="16">
        <f>'[3]16'!F59</f>
        <v>920</v>
      </c>
      <c r="G57" s="16">
        <f>'[3]16'!G59</f>
        <v>0</v>
      </c>
      <c r="H57" s="17">
        <f t="shared" si="27"/>
        <v>1240</v>
      </c>
      <c r="I57" s="15">
        <f>'[3]16'!J59</f>
        <v>270</v>
      </c>
      <c r="J57" s="16">
        <f>'[3]16'!K59</f>
        <v>0</v>
      </c>
      <c r="K57" s="16">
        <f>'[3]16'!L59</f>
        <v>0</v>
      </c>
      <c r="L57" s="16">
        <f>'[3]16'!M59</f>
        <v>0</v>
      </c>
      <c r="M57" s="16">
        <f>'[3]16'!N59</f>
        <v>0</v>
      </c>
      <c r="N57" s="16">
        <f>'[3]16'!O59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25.41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25.41</v>
      </c>
      <c r="AE57" s="8">
        <f t="shared" si="11"/>
        <v>25.41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25.41</v>
      </c>
      <c r="AL57" s="8">
        <f t="shared" si="31"/>
        <v>219.18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219.18</v>
      </c>
      <c r="AT57" s="8">
        <v>25.41</v>
      </c>
      <c r="AU57" s="8">
        <v>25.41</v>
      </c>
      <c r="AW57" s="204">
        <v>25.41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25.41</v>
      </c>
      <c r="BD57" s="204">
        <v>25.41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25.41</v>
      </c>
      <c r="BL57" s="8">
        <f t="shared" si="21"/>
        <v>25.41</v>
      </c>
      <c r="BM57" s="8">
        <f t="shared" si="22"/>
        <v>25.41</v>
      </c>
      <c r="BN57" s="8">
        <f t="shared" si="23"/>
        <v>25.41</v>
      </c>
      <c r="BO57" s="8">
        <f t="shared" si="24"/>
        <v>25.41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'[3]16'!B60</f>
        <v>320</v>
      </c>
      <c r="C58" s="16">
        <f>'[3]16'!C60</f>
        <v>0</v>
      </c>
      <c r="D58" s="16">
        <f>'[3]16'!D60</f>
        <v>0</v>
      </c>
      <c r="E58" s="16">
        <f>'[3]16'!E60</f>
        <v>0</v>
      </c>
      <c r="F58" s="16">
        <f>'[3]16'!F60</f>
        <v>920</v>
      </c>
      <c r="G58" s="16">
        <f>'[3]16'!G60</f>
        <v>0</v>
      </c>
      <c r="H58" s="17">
        <f t="shared" si="27"/>
        <v>1240</v>
      </c>
      <c r="I58" s="15">
        <f>'[3]16'!J60</f>
        <v>270</v>
      </c>
      <c r="J58" s="16">
        <f>'[3]16'!K60</f>
        <v>0</v>
      </c>
      <c r="K58" s="16">
        <f>'[3]16'!L60</f>
        <v>0</v>
      </c>
      <c r="L58" s="16">
        <f>'[3]16'!M60</f>
        <v>0</v>
      </c>
      <c r="M58" s="16">
        <f>'[3]16'!N60</f>
        <v>0</v>
      </c>
      <c r="N58" s="16">
        <f>'[3]16'!O60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25.41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25.41</v>
      </c>
      <c r="AE58" s="8">
        <f t="shared" si="11"/>
        <v>25.41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25.41</v>
      </c>
      <c r="AL58" s="8">
        <f t="shared" si="31"/>
        <v>219.18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219.18</v>
      </c>
      <c r="AT58" s="8">
        <v>25.41</v>
      </c>
      <c r="AU58" s="8">
        <v>25.41</v>
      </c>
      <c r="AW58" s="204">
        <v>25.41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25.41</v>
      </c>
      <c r="BD58" s="204">
        <v>25.41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25.41</v>
      </c>
      <c r="BL58" s="8">
        <f t="shared" si="21"/>
        <v>25.41</v>
      </c>
      <c r="BM58" s="8">
        <f t="shared" si="22"/>
        <v>25.41</v>
      </c>
      <c r="BN58" s="8">
        <f t="shared" si="23"/>
        <v>25.41</v>
      </c>
      <c r="BO58" s="8">
        <f t="shared" si="24"/>
        <v>25.41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'[3]16'!B61</f>
        <v>320</v>
      </c>
      <c r="C59" s="16">
        <f>'[3]16'!C61</f>
        <v>0</v>
      </c>
      <c r="D59" s="16">
        <f>'[3]16'!D61</f>
        <v>0</v>
      </c>
      <c r="E59" s="16">
        <f>'[3]16'!E61</f>
        <v>0</v>
      </c>
      <c r="F59" s="16">
        <f>'[3]16'!F61</f>
        <v>920</v>
      </c>
      <c r="G59" s="16">
        <f>'[3]16'!G61</f>
        <v>0</v>
      </c>
      <c r="H59" s="17">
        <f t="shared" si="27"/>
        <v>1240</v>
      </c>
      <c r="I59" s="15">
        <f>'[3]16'!J61</f>
        <v>270</v>
      </c>
      <c r="J59" s="16">
        <f>'[3]16'!K61</f>
        <v>0</v>
      </c>
      <c r="K59" s="16">
        <f>'[3]16'!L61</f>
        <v>0</v>
      </c>
      <c r="L59" s="16">
        <f>'[3]16'!M61</f>
        <v>0</v>
      </c>
      <c r="M59" s="16">
        <f>'[3]16'!N61</f>
        <v>0</v>
      </c>
      <c r="N59" s="16">
        <f>'[3]16'!O61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25.41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25.41</v>
      </c>
      <c r="AE59" s="8">
        <f t="shared" si="11"/>
        <v>25.41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25.41</v>
      </c>
      <c r="AL59" s="8">
        <f t="shared" si="31"/>
        <v>219.18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219.18</v>
      </c>
      <c r="AT59" s="8">
        <v>25.41</v>
      </c>
      <c r="AU59" s="8">
        <v>25.41</v>
      </c>
      <c r="AW59" s="204">
        <v>25.41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25.41</v>
      </c>
      <c r="BD59" s="204">
        <v>25.41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25.41</v>
      </c>
      <c r="BL59" s="8">
        <f t="shared" si="21"/>
        <v>25.41</v>
      </c>
      <c r="BM59" s="8">
        <f t="shared" si="22"/>
        <v>25.41</v>
      </c>
      <c r="BN59" s="8">
        <f t="shared" si="23"/>
        <v>25.41</v>
      </c>
      <c r="BO59" s="8">
        <f t="shared" si="24"/>
        <v>25.41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'[3]16'!B62</f>
        <v>320</v>
      </c>
      <c r="C60" s="16">
        <f>'[3]16'!C62</f>
        <v>0</v>
      </c>
      <c r="D60" s="16">
        <f>'[3]16'!D62</f>
        <v>0</v>
      </c>
      <c r="E60" s="16">
        <f>'[3]16'!E62</f>
        <v>0</v>
      </c>
      <c r="F60" s="16">
        <f>'[3]16'!F62</f>
        <v>920</v>
      </c>
      <c r="G60" s="16">
        <f>'[3]16'!G62</f>
        <v>0</v>
      </c>
      <c r="H60" s="17">
        <f t="shared" si="27"/>
        <v>1240</v>
      </c>
      <c r="I60" s="15">
        <f>'[3]16'!J62</f>
        <v>270</v>
      </c>
      <c r="J60" s="16">
        <f>'[3]16'!K62</f>
        <v>0</v>
      </c>
      <c r="K60" s="16">
        <f>'[3]16'!L62</f>
        <v>0</v>
      </c>
      <c r="L60" s="16">
        <f>'[3]16'!M62</f>
        <v>0</v>
      </c>
      <c r="M60" s="16">
        <f>'[3]16'!N62</f>
        <v>0</v>
      </c>
      <c r="N60" s="16">
        <f>'[3]16'!O62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25.41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25.41</v>
      </c>
      <c r="AE60" s="8">
        <f t="shared" si="11"/>
        <v>25.41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25.41</v>
      </c>
      <c r="AL60" s="8">
        <f t="shared" si="31"/>
        <v>219.18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219.18</v>
      </c>
      <c r="AT60" s="8">
        <v>25.41</v>
      </c>
      <c r="AU60" s="8">
        <v>25.41</v>
      </c>
      <c r="AW60" s="204">
        <v>25.41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25.41</v>
      </c>
      <c r="BD60" s="204">
        <v>25.41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25.41</v>
      </c>
      <c r="BL60" s="8">
        <f t="shared" si="21"/>
        <v>25.41</v>
      </c>
      <c r="BM60" s="8">
        <f t="shared" si="22"/>
        <v>25.41</v>
      </c>
      <c r="BN60" s="8">
        <f t="shared" si="23"/>
        <v>25.41</v>
      </c>
      <c r="BO60" s="8">
        <f t="shared" si="24"/>
        <v>25.41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'[3]16'!B63</f>
        <v>320</v>
      </c>
      <c r="C61" s="16">
        <f>'[3]16'!C63</f>
        <v>0</v>
      </c>
      <c r="D61" s="16">
        <f>'[3]16'!D63</f>
        <v>0</v>
      </c>
      <c r="E61" s="16">
        <f>'[3]16'!E63</f>
        <v>0</v>
      </c>
      <c r="F61" s="16">
        <f>'[3]16'!F63</f>
        <v>920</v>
      </c>
      <c r="G61" s="16">
        <f>'[3]16'!G63</f>
        <v>0</v>
      </c>
      <c r="H61" s="17">
        <f t="shared" si="27"/>
        <v>1240</v>
      </c>
      <c r="I61" s="15">
        <f>'[3]16'!J63</f>
        <v>270</v>
      </c>
      <c r="J61" s="16">
        <f>'[3]16'!K63</f>
        <v>0</v>
      </c>
      <c r="K61" s="16">
        <f>'[3]16'!L63</f>
        <v>0</v>
      </c>
      <c r="L61" s="16">
        <f>'[3]16'!M63</f>
        <v>0</v>
      </c>
      <c r="M61" s="16">
        <f>'[3]16'!N63</f>
        <v>0</v>
      </c>
      <c r="N61" s="16">
        <f>'[3]16'!O63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20.3</v>
      </c>
      <c r="AE61" s="8">
        <f t="shared" si="11"/>
        <v>20.3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20.3</v>
      </c>
      <c r="AL61" s="8">
        <f t="shared" si="31"/>
        <v>229.39999999999998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229.39999999999998</v>
      </c>
      <c r="AT61" s="8">
        <v>20.3</v>
      </c>
      <c r="AU61" s="8">
        <v>20.3</v>
      </c>
      <c r="AW61" s="204">
        <v>20.3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20.3</v>
      </c>
      <c r="BD61" s="204">
        <v>20.3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20.3</v>
      </c>
      <c r="BL61" s="8">
        <f t="shared" si="21"/>
        <v>20.3</v>
      </c>
      <c r="BM61" s="8">
        <f t="shared" si="22"/>
        <v>20.3</v>
      </c>
      <c r="BN61" s="8">
        <f t="shared" si="23"/>
        <v>20.3</v>
      </c>
      <c r="BO61" s="8">
        <f t="shared" si="24"/>
        <v>20.3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'[3]16'!B64</f>
        <v>320</v>
      </c>
      <c r="C62" s="16">
        <f>'[3]16'!C64</f>
        <v>0</v>
      </c>
      <c r="D62" s="16">
        <f>'[3]16'!D64</f>
        <v>0</v>
      </c>
      <c r="E62" s="16">
        <f>'[3]16'!E64</f>
        <v>0</v>
      </c>
      <c r="F62" s="16">
        <f>'[3]16'!F64</f>
        <v>920</v>
      </c>
      <c r="G62" s="16">
        <f>'[3]16'!G64</f>
        <v>0</v>
      </c>
      <c r="H62" s="17">
        <f t="shared" si="27"/>
        <v>1240</v>
      </c>
      <c r="I62" s="15">
        <f>'[3]16'!J64</f>
        <v>270</v>
      </c>
      <c r="J62" s="16">
        <f>'[3]16'!K64</f>
        <v>0</v>
      </c>
      <c r="K62" s="16">
        <f>'[3]16'!L64</f>
        <v>0</v>
      </c>
      <c r="L62" s="16">
        <f>'[3]16'!M64</f>
        <v>0</v>
      </c>
      <c r="M62" s="16">
        <f>'[3]16'!N64</f>
        <v>0</v>
      </c>
      <c r="N62" s="16">
        <f>'[3]16'!O64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20.3</v>
      </c>
      <c r="AE62" s="8">
        <f t="shared" si="11"/>
        <v>20.3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20.3</v>
      </c>
      <c r="AL62" s="8">
        <f t="shared" ref="AL62:AN98" si="35">Q62-X62-AE62</f>
        <v>229.39999999999998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229.39999999999998</v>
      </c>
      <c r="AT62" s="8">
        <v>20.3</v>
      </c>
      <c r="AU62" s="8">
        <v>20.3</v>
      </c>
      <c r="AW62" s="204">
        <v>20.3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20.3</v>
      </c>
      <c r="BD62" s="204">
        <v>20.3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20.3</v>
      </c>
      <c r="BL62" s="8">
        <f t="shared" si="21"/>
        <v>20.3</v>
      </c>
      <c r="BM62" s="8">
        <f t="shared" si="22"/>
        <v>20.3</v>
      </c>
      <c r="BN62" s="8">
        <f t="shared" si="23"/>
        <v>20.3</v>
      </c>
      <c r="BO62" s="8">
        <f t="shared" si="24"/>
        <v>20.3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'[3]16'!B65</f>
        <v>320</v>
      </c>
      <c r="C63" s="16">
        <f>'[3]16'!C65</f>
        <v>0</v>
      </c>
      <c r="D63" s="16">
        <f>'[3]16'!D65</f>
        <v>0</v>
      </c>
      <c r="E63" s="16">
        <f>'[3]16'!E65</f>
        <v>0</v>
      </c>
      <c r="F63" s="16">
        <f>'[3]16'!F65</f>
        <v>920</v>
      </c>
      <c r="G63" s="16">
        <f>'[3]16'!G65</f>
        <v>0</v>
      </c>
      <c r="H63" s="17">
        <f t="shared" si="27"/>
        <v>1240</v>
      </c>
      <c r="I63" s="15">
        <f>'[3]16'!J65</f>
        <v>270</v>
      </c>
      <c r="J63" s="16">
        <f>'[3]16'!K65</f>
        <v>0</v>
      </c>
      <c r="K63" s="16">
        <f>'[3]16'!L65</f>
        <v>0</v>
      </c>
      <c r="L63" s="16">
        <f>'[3]16'!M65</f>
        <v>0</v>
      </c>
      <c r="M63" s="16">
        <f>'[3]16'!N65</f>
        <v>0</v>
      </c>
      <c r="N63" s="16">
        <f>'[3]16'!O65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20.3</v>
      </c>
      <c r="AE63" s="8">
        <f t="shared" si="11"/>
        <v>20.3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20.3</v>
      </c>
      <c r="AL63" s="8">
        <f t="shared" si="35"/>
        <v>229.39999999999998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229.39999999999998</v>
      </c>
      <c r="AT63" s="8">
        <v>20.3</v>
      </c>
      <c r="AU63" s="8">
        <v>20.3</v>
      </c>
      <c r="AW63" s="204">
        <v>20.3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20.3</v>
      </c>
      <c r="BD63" s="204">
        <v>20.3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20.3</v>
      </c>
      <c r="BL63" s="8">
        <f t="shared" si="21"/>
        <v>20.3</v>
      </c>
      <c r="BM63" s="8">
        <f t="shared" si="22"/>
        <v>20.3</v>
      </c>
      <c r="BN63" s="8">
        <f t="shared" si="23"/>
        <v>20.3</v>
      </c>
      <c r="BO63" s="8">
        <f t="shared" si="24"/>
        <v>20.3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'[3]16'!B66</f>
        <v>320</v>
      </c>
      <c r="C64" s="16">
        <f>'[3]16'!C66</f>
        <v>0</v>
      </c>
      <c r="D64" s="16">
        <f>'[3]16'!D66</f>
        <v>0</v>
      </c>
      <c r="E64" s="16">
        <f>'[3]16'!E66</f>
        <v>0</v>
      </c>
      <c r="F64" s="16">
        <f>'[3]16'!F66</f>
        <v>920</v>
      </c>
      <c r="G64" s="16">
        <f>'[3]16'!G66</f>
        <v>0</v>
      </c>
      <c r="H64" s="17">
        <f t="shared" si="27"/>
        <v>1240</v>
      </c>
      <c r="I64" s="15">
        <f>'[3]16'!J66</f>
        <v>270</v>
      </c>
      <c r="J64" s="16">
        <f>'[3]16'!K66</f>
        <v>0</v>
      </c>
      <c r="K64" s="16">
        <f>'[3]16'!L66</f>
        <v>0</v>
      </c>
      <c r="L64" s="16">
        <f>'[3]16'!M66</f>
        <v>0</v>
      </c>
      <c r="M64" s="16">
        <f>'[3]16'!N66</f>
        <v>0</v>
      </c>
      <c r="N64" s="16">
        <f>'[3]16'!O66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20.3</v>
      </c>
      <c r="AE64" s="8">
        <f t="shared" si="11"/>
        <v>20.3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20.3</v>
      </c>
      <c r="AL64" s="8">
        <f t="shared" si="35"/>
        <v>229.39999999999998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229.39999999999998</v>
      </c>
      <c r="AT64" s="8">
        <v>20.3</v>
      </c>
      <c r="AU64" s="8">
        <v>20.3</v>
      </c>
      <c r="AW64" s="204">
        <v>20.3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20.3</v>
      </c>
      <c r="BD64" s="204">
        <v>20.3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20.3</v>
      </c>
      <c r="BL64" s="8">
        <f t="shared" si="21"/>
        <v>20.3</v>
      </c>
      <c r="BM64" s="8">
        <f t="shared" si="22"/>
        <v>20.3</v>
      </c>
      <c r="BN64" s="8">
        <f t="shared" si="23"/>
        <v>20.3</v>
      </c>
      <c r="BO64" s="8">
        <f t="shared" si="24"/>
        <v>20.3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'[3]16'!B67</f>
        <v>320</v>
      </c>
      <c r="C65" s="16">
        <f>'[3]16'!C67</f>
        <v>0</v>
      </c>
      <c r="D65" s="16">
        <f>'[3]16'!D67</f>
        <v>0</v>
      </c>
      <c r="E65" s="16">
        <f>'[3]16'!E67</f>
        <v>0</v>
      </c>
      <c r="F65" s="16">
        <f>'[3]16'!F67</f>
        <v>920</v>
      </c>
      <c r="G65" s="16">
        <f>'[3]16'!G67</f>
        <v>0</v>
      </c>
      <c r="H65" s="17">
        <f t="shared" si="27"/>
        <v>1240</v>
      </c>
      <c r="I65" s="15">
        <f>'[3]16'!J67</f>
        <v>270</v>
      </c>
      <c r="J65" s="16">
        <f>'[3]16'!K67</f>
        <v>0</v>
      </c>
      <c r="K65" s="16">
        <f>'[3]16'!L67</f>
        <v>0</v>
      </c>
      <c r="L65" s="16">
        <f>'[3]16'!M67</f>
        <v>0</v>
      </c>
      <c r="M65" s="16">
        <f>'[3]16'!N67</f>
        <v>0</v>
      </c>
      <c r="N65" s="16">
        <f>'[3]16'!O67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24.55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24.55</v>
      </c>
      <c r="AE65" s="8">
        <f t="shared" si="11"/>
        <v>24.55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24.55</v>
      </c>
      <c r="AL65" s="8">
        <f t="shared" si="35"/>
        <v>220.89999999999998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220.89999999999998</v>
      </c>
      <c r="AT65" s="8">
        <v>24.55</v>
      </c>
      <c r="AU65" s="8">
        <v>24.55</v>
      </c>
      <c r="AW65" s="204">
        <v>24.55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24.55</v>
      </c>
      <c r="BD65" s="204">
        <v>24.55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24.55</v>
      </c>
      <c r="BL65" s="8">
        <f t="shared" si="21"/>
        <v>24.55</v>
      </c>
      <c r="BM65" s="8">
        <f t="shared" si="22"/>
        <v>24.55</v>
      </c>
      <c r="BN65" s="8">
        <f t="shared" si="23"/>
        <v>24.55</v>
      </c>
      <c r="BO65" s="8">
        <f t="shared" si="24"/>
        <v>24.55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'[3]16'!B68</f>
        <v>320</v>
      </c>
      <c r="C66" s="16">
        <f>'[3]16'!C68</f>
        <v>0</v>
      </c>
      <c r="D66" s="16">
        <f>'[3]16'!D68</f>
        <v>0</v>
      </c>
      <c r="E66" s="16">
        <f>'[3]16'!E68</f>
        <v>0</v>
      </c>
      <c r="F66" s="16">
        <f>'[3]16'!F68</f>
        <v>920</v>
      </c>
      <c r="G66" s="16">
        <f>'[3]16'!G68</f>
        <v>0</v>
      </c>
      <c r="H66" s="17">
        <f t="shared" si="27"/>
        <v>1240</v>
      </c>
      <c r="I66" s="15">
        <f>'[3]16'!J68</f>
        <v>270</v>
      </c>
      <c r="J66" s="16">
        <f>'[3]16'!K68</f>
        <v>0</v>
      </c>
      <c r="K66" s="16">
        <f>'[3]16'!L68</f>
        <v>0</v>
      </c>
      <c r="L66" s="16">
        <f>'[3]16'!M68</f>
        <v>0</v>
      </c>
      <c r="M66" s="16">
        <f>'[3]16'!N68</f>
        <v>0</v>
      </c>
      <c r="N66" s="16">
        <f>'[3]16'!O68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24.55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24.55</v>
      </c>
      <c r="AE66" s="8">
        <f t="shared" si="11"/>
        <v>24.55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24.55</v>
      </c>
      <c r="AL66" s="8">
        <f t="shared" si="35"/>
        <v>220.89999999999998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220.89999999999998</v>
      </c>
      <c r="AT66" s="8">
        <v>24.55</v>
      </c>
      <c r="AU66" s="8">
        <v>24.55</v>
      </c>
      <c r="AW66" s="204">
        <v>24.55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24.55</v>
      </c>
      <c r="BD66" s="204">
        <v>24.55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24.55</v>
      </c>
      <c r="BL66" s="8">
        <f t="shared" si="21"/>
        <v>24.55</v>
      </c>
      <c r="BM66" s="8">
        <f t="shared" si="22"/>
        <v>24.55</v>
      </c>
      <c r="BN66" s="8">
        <f t="shared" si="23"/>
        <v>24.55</v>
      </c>
      <c r="BO66" s="8">
        <f t="shared" si="24"/>
        <v>24.55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'[3]16'!B69</f>
        <v>320</v>
      </c>
      <c r="C67" s="16">
        <f>'[3]16'!C69</f>
        <v>0</v>
      </c>
      <c r="D67" s="16">
        <f>'[3]16'!D69</f>
        <v>0</v>
      </c>
      <c r="E67" s="16">
        <f>'[3]16'!E69</f>
        <v>0</v>
      </c>
      <c r="F67" s="16">
        <f>'[3]16'!F69</f>
        <v>920</v>
      </c>
      <c r="G67" s="16">
        <f>'[3]16'!G69</f>
        <v>0</v>
      </c>
      <c r="H67" s="17">
        <f t="shared" si="27"/>
        <v>1240</v>
      </c>
      <c r="I67" s="15">
        <f>'[3]16'!J69</f>
        <v>270</v>
      </c>
      <c r="J67" s="16">
        <f>'[3]16'!K69</f>
        <v>0</v>
      </c>
      <c r="K67" s="16">
        <f>'[3]16'!L69</f>
        <v>0</v>
      </c>
      <c r="L67" s="16">
        <f>'[3]16'!M69</f>
        <v>0</v>
      </c>
      <c r="M67" s="16">
        <f>'[3]16'!N69</f>
        <v>0</v>
      </c>
      <c r="N67" s="16">
        <f>'[3]16'!O69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18.52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18.52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219.48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219.48</v>
      </c>
      <c r="AT67" s="8">
        <v>18.52</v>
      </c>
      <c r="AU67" s="8">
        <v>32</v>
      </c>
      <c r="AW67" s="204">
        <v>18.52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18.52</v>
      </c>
      <c r="BD67" s="204">
        <v>32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32</v>
      </c>
      <c r="BL67" s="8">
        <f t="shared" si="21"/>
        <v>18.52</v>
      </c>
      <c r="BM67" s="8">
        <f t="shared" si="22"/>
        <v>32</v>
      </c>
      <c r="BN67" s="8">
        <f t="shared" si="23"/>
        <v>18.52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'[3]16'!B70</f>
        <v>320</v>
      </c>
      <c r="C68" s="16">
        <f>'[3]16'!C70</f>
        <v>0</v>
      </c>
      <c r="D68" s="16">
        <f>'[3]16'!D70</f>
        <v>0</v>
      </c>
      <c r="E68" s="16">
        <f>'[3]16'!E70</f>
        <v>0</v>
      </c>
      <c r="F68" s="16">
        <f>'[3]16'!F70</f>
        <v>920</v>
      </c>
      <c r="G68" s="16">
        <f>'[3]16'!G70</f>
        <v>0</v>
      </c>
      <c r="H68" s="17">
        <f t="shared" si="27"/>
        <v>1240</v>
      </c>
      <c r="I68" s="15">
        <f>'[3]16'!J70</f>
        <v>270</v>
      </c>
      <c r="J68" s="16">
        <f>'[3]16'!K70</f>
        <v>0</v>
      </c>
      <c r="K68" s="16">
        <f>'[3]16'!L70</f>
        <v>0</v>
      </c>
      <c r="L68" s="16">
        <f>'[3]16'!M70</f>
        <v>0</v>
      </c>
      <c r="M68" s="16">
        <f>'[3]16'!N70</f>
        <v>0</v>
      </c>
      <c r="N68" s="16">
        <f>'[3]16'!O70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18.52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18.52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219.48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219.48</v>
      </c>
      <c r="AT68" s="8">
        <v>18.52</v>
      </c>
      <c r="AU68" s="8">
        <v>32</v>
      </c>
      <c r="AW68" s="204">
        <v>18.52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18.52</v>
      </c>
      <c r="BD68" s="204">
        <v>32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32</v>
      </c>
      <c r="BL68" s="8">
        <f t="shared" ref="BL68:BL98" si="53">AT68</f>
        <v>18.52</v>
      </c>
      <c r="BM68" s="8">
        <f t="shared" ref="BM68:BM98" si="54">AU68</f>
        <v>32</v>
      </c>
      <c r="BN68" s="8">
        <f t="shared" ref="BN68:BN98" si="55">BC68</f>
        <v>18.52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'[3]16'!B71</f>
        <v>320</v>
      </c>
      <c r="C69" s="16">
        <f>'[3]16'!C71</f>
        <v>0</v>
      </c>
      <c r="D69" s="16">
        <f>'[3]16'!D71</f>
        <v>0</v>
      </c>
      <c r="E69" s="16">
        <f>'[3]16'!E71</f>
        <v>0</v>
      </c>
      <c r="F69" s="16">
        <f>'[3]16'!F71</f>
        <v>920</v>
      </c>
      <c r="G69" s="16">
        <f>'[3]16'!G71</f>
        <v>0</v>
      </c>
      <c r="H69" s="17">
        <f t="shared" ref="H69:H98" si="59">SUM(B69:G69)</f>
        <v>1240</v>
      </c>
      <c r="I69" s="15">
        <f>'[3]16'!J71</f>
        <v>270</v>
      </c>
      <c r="J69" s="16">
        <f>'[3]16'!K71</f>
        <v>0</v>
      </c>
      <c r="K69" s="16">
        <f>'[3]16'!L71</f>
        <v>0</v>
      </c>
      <c r="L69" s="16">
        <f>'[3]16'!M71</f>
        <v>0</v>
      </c>
      <c r="M69" s="16">
        <f>'[3]16'!N71</f>
        <v>0</v>
      </c>
      <c r="N69" s="16">
        <f>'[3]16'!O71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18.52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18.52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219.48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219.48</v>
      </c>
      <c r="AT69" s="8">
        <v>18.52</v>
      </c>
      <c r="AU69" s="8">
        <v>32</v>
      </c>
      <c r="AW69" s="204">
        <v>18.52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18.52</v>
      </c>
      <c r="BD69" s="204">
        <v>32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32</v>
      </c>
      <c r="BL69" s="8">
        <f t="shared" si="53"/>
        <v>18.52</v>
      </c>
      <c r="BM69" s="8">
        <f t="shared" si="54"/>
        <v>32</v>
      </c>
      <c r="BN69" s="8">
        <f t="shared" si="55"/>
        <v>18.52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'[3]16'!B72</f>
        <v>320</v>
      </c>
      <c r="C70" s="16">
        <f>'[3]16'!C72</f>
        <v>0</v>
      </c>
      <c r="D70" s="16">
        <f>'[3]16'!D72</f>
        <v>0</v>
      </c>
      <c r="E70" s="16">
        <f>'[3]16'!E72</f>
        <v>0</v>
      </c>
      <c r="F70" s="16">
        <f>'[3]16'!F72</f>
        <v>920</v>
      </c>
      <c r="G70" s="16">
        <f>'[3]16'!G72</f>
        <v>0</v>
      </c>
      <c r="H70" s="17">
        <f t="shared" si="59"/>
        <v>1240</v>
      </c>
      <c r="I70" s="15">
        <f>'[3]16'!J72</f>
        <v>270</v>
      </c>
      <c r="J70" s="16">
        <f>'[3]16'!K72</f>
        <v>0</v>
      </c>
      <c r="K70" s="16">
        <f>'[3]16'!L72</f>
        <v>0</v>
      </c>
      <c r="L70" s="16">
        <f>'[3]16'!M72</f>
        <v>0</v>
      </c>
      <c r="M70" s="16">
        <f>'[3]16'!N72</f>
        <v>0</v>
      </c>
      <c r="N70" s="16">
        <f>'[3]16'!O72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18.52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18.52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219.48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219.48</v>
      </c>
      <c r="AT70" s="8">
        <v>18.52</v>
      </c>
      <c r="AU70" s="8">
        <v>32</v>
      </c>
      <c r="AW70" s="204">
        <v>18.52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18.52</v>
      </c>
      <c r="BD70" s="204">
        <v>32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32</v>
      </c>
      <c r="BL70" s="8">
        <f t="shared" si="53"/>
        <v>18.52</v>
      </c>
      <c r="BM70" s="8">
        <f t="shared" si="54"/>
        <v>32</v>
      </c>
      <c r="BN70" s="8">
        <f t="shared" si="55"/>
        <v>18.52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'[3]16'!B73</f>
        <v>320</v>
      </c>
      <c r="C71" s="16">
        <f>'[3]16'!C73</f>
        <v>0</v>
      </c>
      <c r="D71" s="16">
        <f>'[3]16'!D73</f>
        <v>0</v>
      </c>
      <c r="E71" s="16">
        <f>'[3]16'!E73</f>
        <v>0</v>
      </c>
      <c r="F71" s="16">
        <f>'[3]16'!F73</f>
        <v>920</v>
      </c>
      <c r="G71" s="16">
        <f>'[3]16'!G73</f>
        <v>0</v>
      </c>
      <c r="H71" s="17">
        <f t="shared" si="59"/>
        <v>1240</v>
      </c>
      <c r="I71" s="15">
        <f>'[3]16'!J73</f>
        <v>270</v>
      </c>
      <c r="J71" s="16">
        <f>'[3]16'!K73</f>
        <v>0</v>
      </c>
      <c r="K71" s="16">
        <f>'[3]16'!L73</f>
        <v>0</v>
      </c>
      <c r="L71" s="16">
        <f>'[3]16'!M73</f>
        <v>0</v>
      </c>
      <c r="M71" s="16">
        <f>'[3]16'!N73</f>
        <v>0</v>
      </c>
      <c r="N71" s="16">
        <f>'[3]16'!O73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18.52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18.52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219.48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219.48</v>
      </c>
      <c r="AT71" s="8">
        <v>18.52</v>
      </c>
      <c r="AU71" s="8">
        <v>32</v>
      </c>
      <c r="AW71" s="204">
        <v>18.52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18.52</v>
      </c>
      <c r="BD71" s="204">
        <v>32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32</v>
      </c>
      <c r="BL71" s="8">
        <f t="shared" si="53"/>
        <v>18.52</v>
      </c>
      <c r="BM71" s="8">
        <f t="shared" si="54"/>
        <v>32</v>
      </c>
      <c r="BN71" s="8">
        <f t="shared" si="55"/>
        <v>18.52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'[3]16'!B74</f>
        <v>320</v>
      </c>
      <c r="C72" s="16">
        <f>'[3]16'!C74</f>
        <v>0</v>
      </c>
      <c r="D72" s="16">
        <f>'[3]16'!D74</f>
        <v>0</v>
      </c>
      <c r="E72" s="16">
        <f>'[3]16'!E74</f>
        <v>0</v>
      </c>
      <c r="F72" s="16">
        <f>'[3]16'!F74</f>
        <v>920</v>
      </c>
      <c r="G72" s="16">
        <f>'[3]16'!G74</f>
        <v>0</v>
      </c>
      <c r="H72" s="17">
        <f t="shared" si="59"/>
        <v>1240</v>
      </c>
      <c r="I72" s="15">
        <f>'[3]16'!J74</f>
        <v>270</v>
      </c>
      <c r="J72" s="16">
        <f>'[3]16'!K74</f>
        <v>0</v>
      </c>
      <c r="K72" s="16">
        <f>'[3]16'!L74</f>
        <v>0</v>
      </c>
      <c r="L72" s="16">
        <f>'[3]16'!M74</f>
        <v>0</v>
      </c>
      <c r="M72" s="16">
        <f>'[3]16'!N74</f>
        <v>0</v>
      </c>
      <c r="N72" s="16">
        <f>'[3]16'!O74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18.52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18.52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219.48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219.48</v>
      </c>
      <c r="AT72" s="8">
        <v>18.52</v>
      </c>
      <c r="AU72" s="8">
        <v>32</v>
      </c>
      <c r="AW72" s="204">
        <v>18.52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18.52</v>
      </c>
      <c r="BD72" s="204">
        <v>32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32</v>
      </c>
      <c r="BL72" s="8">
        <f t="shared" si="53"/>
        <v>18.52</v>
      </c>
      <c r="BM72" s="8">
        <f t="shared" si="54"/>
        <v>32</v>
      </c>
      <c r="BN72" s="8">
        <f t="shared" si="55"/>
        <v>18.52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'[3]16'!B75</f>
        <v>320</v>
      </c>
      <c r="C73" s="16">
        <f>'[3]16'!C75</f>
        <v>0</v>
      </c>
      <c r="D73" s="16">
        <f>'[3]16'!D75</f>
        <v>0</v>
      </c>
      <c r="E73" s="16">
        <f>'[3]16'!E75</f>
        <v>0</v>
      </c>
      <c r="F73" s="16">
        <f>'[3]16'!F75</f>
        <v>920</v>
      </c>
      <c r="G73" s="16">
        <f>'[3]16'!G75</f>
        <v>0</v>
      </c>
      <c r="H73" s="17">
        <f t="shared" si="59"/>
        <v>1240</v>
      </c>
      <c r="I73" s="15">
        <f>'[3]16'!J75</f>
        <v>270</v>
      </c>
      <c r="J73" s="16">
        <f>'[3]16'!K75</f>
        <v>0</v>
      </c>
      <c r="K73" s="16">
        <f>'[3]16'!L75</f>
        <v>0</v>
      </c>
      <c r="L73" s="16">
        <f>'[3]16'!M75</f>
        <v>0</v>
      </c>
      <c r="M73" s="16">
        <f>'[3]16'!N75</f>
        <v>0</v>
      </c>
      <c r="N73" s="16">
        <f>'[3]16'!O75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18.52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18.52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219.48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219.48</v>
      </c>
      <c r="AT73" s="8">
        <v>18.52</v>
      </c>
      <c r="AU73" s="8">
        <v>32</v>
      </c>
      <c r="AW73" s="204">
        <v>18.52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18.52</v>
      </c>
      <c r="BD73" s="204">
        <v>32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32</v>
      </c>
      <c r="BL73" s="8">
        <f t="shared" si="53"/>
        <v>18.52</v>
      </c>
      <c r="BM73" s="8">
        <f t="shared" si="54"/>
        <v>32</v>
      </c>
      <c r="BN73" s="8">
        <f t="shared" si="55"/>
        <v>18.52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'[3]16'!B76</f>
        <v>320</v>
      </c>
      <c r="C74" s="16">
        <f>'[3]16'!C76</f>
        <v>0</v>
      </c>
      <c r="D74" s="16">
        <f>'[3]16'!D76</f>
        <v>0</v>
      </c>
      <c r="E74" s="16">
        <f>'[3]16'!E76</f>
        <v>0</v>
      </c>
      <c r="F74" s="16">
        <f>'[3]16'!F76</f>
        <v>920</v>
      </c>
      <c r="G74" s="16">
        <f>'[3]16'!G76</f>
        <v>0</v>
      </c>
      <c r="H74" s="17">
        <f t="shared" si="59"/>
        <v>1240</v>
      </c>
      <c r="I74" s="15">
        <f>'[3]16'!J76</f>
        <v>270</v>
      </c>
      <c r="J74" s="16">
        <f>'[3]16'!K76</f>
        <v>0</v>
      </c>
      <c r="K74" s="16">
        <f>'[3]16'!L76</f>
        <v>0</v>
      </c>
      <c r="L74" s="16">
        <f>'[3]16'!M76</f>
        <v>0</v>
      </c>
      <c r="M74" s="16">
        <f>'[3]16'!N76</f>
        <v>0</v>
      </c>
      <c r="N74" s="16">
        <f>'[3]16'!O76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18.52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18.52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219.48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219.48</v>
      </c>
      <c r="AT74" s="8">
        <v>18.52</v>
      </c>
      <c r="AU74" s="8">
        <v>32</v>
      </c>
      <c r="AW74" s="204">
        <v>18.52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18.52</v>
      </c>
      <c r="BD74" s="204">
        <v>32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32</v>
      </c>
      <c r="BL74" s="8">
        <f t="shared" si="53"/>
        <v>18.52</v>
      </c>
      <c r="BM74" s="8">
        <f t="shared" si="54"/>
        <v>32</v>
      </c>
      <c r="BN74" s="8">
        <f t="shared" si="55"/>
        <v>18.52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'[3]16'!B77</f>
        <v>320</v>
      </c>
      <c r="C75" s="16">
        <f>'[3]16'!C77</f>
        <v>0</v>
      </c>
      <c r="D75" s="16">
        <f>'[3]16'!D77</f>
        <v>0</v>
      </c>
      <c r="E75" s="16">
        <f>'[3]16'!E77</f>
        <v>0</v>
      </c>
      <c r="F75" s="16">
        <f>'[3]16'!F77</f>
        <v>940</v>
      </c>
      <c r="G75" s="16">
        <f>'[3]16'!G77</f>
        <v>0</v>
      </c>
      <c r="H75" s="17">
        <f t="shared" si="59"/>
        <v>1260</v>
      </c>
      <c r="I75" s="15">
        <f>'[3]16'!J77</f>
        <v>270</v>
      </c>
      <c r="J75" s="16">
        <f>'[3]16'!K77</f>
        <v>0</v>
      </c>
      <c r="K75" s="16">
        <f>'[3]16'!L77</f>
        <v>0</v>
      </c>
      <c r="L75" s="16">
        <f>'[3]16'!M77</f>
        <v>0</v>
      </c>
      <c r="M75" s="16">
        <f>'[3]16'!N77</f>
        <v>0</v>
      </c>
      <c r="N75" s="16">
        <f>'[3]16'!O77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18.52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18.52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219.48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219.48</v>
      </c>
      <c r="AT75" s="8">
        <v>18.52</v>
      </c>
      <c r="AU75" s="8">
        <v>32</v>
      </c>
      <c r="AW75" s="204">
        <v>18.52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18.52</v>
      </c>
      <c r="BD75" s="204">
        <v>32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32</v>
      </c>
      <c r="BL75" s="8">
        <f t="shared" si="53"/>
        <v>18.52</v>
      </c>
      <c r="BM75" s="8">
        <f t="shared" si="54"/>
        <v>32</v>
      </c>
      <c r="BN75" s="8">
        <f t="shared" si="55"/>
        <v>18.52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'[3]16'!B78</f>
        <v>320</v>
      </c>
      <c r="C76" s="16">
        <f>'[3]16'!C78</f>
        <v>0</v>
      </c>
      <c r="D76" s="16">
        <f>'[3]16'!D78</f>
        <v>0</v>
      </c>
      <c r="E76" s="16">
        <f>'[3]16'!E78</f>
        <v>0</v>
      </c>
      <c r="F76" s="16">
        <f>'[3]16'!F78</f>
        <v>940</v>
      </c>
      <c r="G76" s="16">
        <f>'[3]16'!G78</f>
        <v>0</v>
      </c>
      <c r="H76" s="17">
        <f t="shared" si="59"/>
        <v>1260</v>
      </c>
      <c r="I76" s="15">
        <f>'[3]16'!J78</f>
        <v>270</v>
      </c>
      <c r="J76" s="16">
        <f>'[3]16'!K78</f>
        <v>0</v>
      </c>
      <c r="K76" s="16">
        <f>'[3]16'!L78</f>
        <v>0</v>
      </c>
      <c r="L76" s="16">
        <f>'[3]16'!M78</f>
        <v>0</v>
      </c>
      <c r="M76" s="16">
        <f>'[3]16'!N78</f>
        <v>0</v>
      </c>
      <c r="N76" s="16">
        <f>'[3]16'!O78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18.52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18.52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219.48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219.48</v>
      </c>
      <c r="AT76" s="8">
        <v>18.52</v>
      </c>
      <c r="AU76" s="8">
        <v>32</v>
      </c>
      <c r="AW76" s="204">
        <v>18.52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18.52</v>
      </c>
      <c r="BD76" s="204">
        <v>32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32</v>
      </c>
      <c r="BL76" s="8">
        <f t="shared" si="53"/>
        <v>18.52</v>
      </c>
      <c r="BM76" s="8">
        <f t="shared" si="54"/>
        <v>32</v>
      </c>
      <c r="BN76" s="8">
        <f t="shared" si="55"/>
        <v>18.52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'[3]16'!B79</f>
        <v>320</v>
      </c>
      <c r="C77" s="16">
        <f>'[3]16'!C79</f>
        <v>0</v>
      </c>
      <c r="D77" s="16">
        <f>'[3]16'!D79</f>
        <v>0</v>
      </c>
      <c r="E77" s="16">
        <f>'[3]16'!E79</f>
        <v>0</v>
      </c>
      <c r="F77" s="16">
        <f>'[3]16'!F79</f>
        <v>940</v>
      </c>
      <c r="G77" s="16">
        <f>'[3]16'!G79</f>
        <v>0</v>
      </c>
      <c r="H77" s="17">
        <f t="shared" si="59"/>
        <v>1260</v>
      </c>
      <c r="I77" s="15">
        <f>'[3]16'!J79</f>
        <v>270</v>
      </c>
      <c r="J77" s="16">
        <f>'[3]16'!K79</f>
        <v>0</v>
      </c>
      <c r="K77" s="16">
        <f>'[3]16'!L79</f>
        <v>0</v>
      </c>
      <c r="L77" s="16">
        <f>'[3]16'!M79</f>
        <v>0</v>
      </c>
      <c r="M77" s="16">
        <f>'[3]16'!N79</f>
        <v>0</v>
      </c>
      <c r="N77" s="16">
        <f>'[3]16'!O79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18.52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18.52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219.48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219.48</v>
      </c>
      <c r="AT77" s="8">
        <v>18.52</v>
      </c>
      <c r="AU77" s="8">
        <v>32</v>
      </c>
      <c r="AW77" s="204">
        <v>18.52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18.52</v>
      </c>
      <c r="BD77" s="204">
        <v>32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32</v>
      </c>
      <c r="BL77" s="8">
        <f t="shared" si="53"/>
        <v>18.52</v>
      </c>
      <c r="BM77" s="8">
        <f t="shared" si="54"/>
        <v>32</v>
      </c>
      <c r="BN77" s="8">
        <f t="shared" si="55"/>
        <v>18.52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'[3]16'!B80</f>
        <v>320</v>
      </c>
      <c r="C78" s="16">
        <f>'[3]16'!C80</f>
        <v>0</v>
      </c>
      <c r="D78" s="16">
        <f>'[3]16'!D80</f>
        <v>0</v>
      </c>
      <c r="E78" s="16">
        <f>'[3]16'!E80</f>
        <v>0</v>
      </c>
      <c r="F78" s="16">
        <f>'[3]16'!F80</f>
        <v>940</v>
      </c>
      <c r="G78" s="16">
        <f>'[3]16'!G80</f>
        <v>0</v>
      </c>
      <c r="H78" s="17">
        <f t="shared" si="59"/>
        <v>1260</v>
      </c>
      <c r="I78" s="15">
        <f>'[3]16'!J80</f>
        <v>270</v>
      </c>
      <c r="J78" s="16">
        <f>'[3]16'!K80</f>
        <v>0</v>
      </c>
      <c r="K78" s="16">
        <f>'[3]16'!L80</f>
        <v>0</v>
      </c>
      <c r="L78" s="16">
        <f>'[3]16'!M80</f>
        <v>0</v>
      </c>
      <c r="M78" s="16">
        <f>'[3]16'!N80</f>
        <v>0</v>
      </c>
      <c r="N78" s="16">
        <f>'[3]16'!O80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18.52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18.52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219.48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219.48</v>
      </c>
      <c r="AT78" s="8">
        <v>18.52</v>
      </c>
      <c r="AU78" s="8">
        <v>32</v>
      </c>
      <c r="AW78" s="204">
        <v>18.52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18.52</v>
      </c>
      <c r="BD78" s="204">
        <v>32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32</v>
      </c>
      <c r="BL78" s="8">
        <f t="shared" si="53"/>
        <v>18.52</v>
      </c>
      <c r="BM78" s="8">
        <f t="shared" si="54"/>
        <v>32</v>
      </c>
      <c r="BN78" s="8">
        <f t="shared" si="55"/>
        <v>18.52</v>
      </c>
      <c r="BO78" s="8">
        <f t="shared" si="56"/>
        <v>32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'[3]16'!B81</f>
        <v>320</v>
      </c>
      <c r="C79" s="16">
        <f>'[3]16'!C81</f>
        <v>0</v>
      </c>
      <c r="D79" s="16">
        <f>'[3]16'!D81</f>
        <v>0</v>
      </c>
      <c r="E79" s="16">
        <f>'[3]16'!E81</f>
        <v>0</v>
      </c>
      <c r="F79" s="16">
        <f>'[3]16'!F81</f>
        <v>940</v>
      </c>
      <c r="G79" s="16">
        <f>'[3]16'!G81</f>
        <v>0</v>
      </c>
      <c r="H79" s="17">
        <f t="shared" si="59"/>
        <v>1260</v>
      </c>
      <c r="I79" s="15">
        <f>'[3]16'!J81</f>
        <v>295</v>
      </c>
      <c r="J79" s="16">
        <f>'[3]16'!K81</f>
        <v>0</v>
      </c>
      <c r="K79" s="16">
        <f>'[3]16'!L81</f>
        <v>0</v>
      </c>
      <c r="L79" s="16">
        <f>'[3]16'!M81</f>
        <v>0</v>
      </c>
      <c r="M79" s="16">
        <f>'[3]16'!N81</f>
        <v>0</v>
      </c>
      <c r="N79" s="16">
        <f>'[3]16'!O81</f>
        <v>0</v>
      </c>
      <c r="O79" s="17">
        <f t="shared" si="60"/>
        <v>295</v>
      </c>
      <c r="P79" s="18">
        <f>frq!C79</f>
        <v>1</v>
      </c>
      <c r="Q79" s="15">
        <f t="shared" si="33"/>
        <v>295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</v>
      </c>
      <c r="X79" s="8">
        <f t="shared" si="36"/>
        <v>30.64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30.64</v>
      </c>
      <c r="AE79" s="8">
        <f t="shared" si="43"/>
        <v>30.64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30.64</v>
      </c>
      <c r="AL79" s="8">
        <f t="shared" si="35"/>
        <v>233.72000000000003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233.72000000000003</v>
      </c>
      <c r="AT79" s="8">
        <v>32</v>
      </c>
      <c r="AU79" s="8">
        <v>32</v>
      </c>
      <c r="AW79" s="204">
        <v>30.64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30.64</v>
      </c>
      <c r="BD79" s="204">
        <v>30.64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30.64</v>
      </c>
      <c r="BL79" s="8">
        <f t="shared" si="53"/>
        <v>32</v>
      </c>
      <c r="BM79" s="8">
        <f t="shared" si="54"/>
        <v>32</v>
      </c>
      <c r="BN79" s="8">
        <f t="shared" si="55"/>
        <v>30.64</v>
      </c>
      <c r="BO79" s="8">
        <f t="shared" si="56"/>
        <v>30.64</v>
      </c>
      <c r="BP79" s="182">
        <f t="shared" si="57"/>
        <v>1.3599999999999994</v>
      </c>
      <c r="BQ79" s="182">
        <f t="shared" si="58"/>
        <v>1.3599999999999994</v>
      </c>
    </row>
    <row r="80" spans="1:69">
      <c r="A80" s="8" t="s">
        <v>122</v>
      </c>
      <c r="B80" s="15">
        <f>'[3]16'!B82</f>
        <v>320</v>
      </c>
      <c r="C80" s="16">
        <f>'[3]16'!C82</f>
        <v>0</v>
      </c>
      <c r="D80" s="16">
        <f>'[3]16'!D82</f>
        <v>0</v>
      </c>
      <c r="E80" s="16">
        <f>'[3]16'!E82</f>
        <v>0</v>
      </c>
      <c r="F80" s="16">
        <f>'[3]16'!F82</f>
        <v>940</v>
      </c>
      <c r="G80" s="16">
        <f>'[3]16'!G82</f>
        <v>0</v>
      </c>
      <c r="H80" s="17">
        <f t="shared" si="59"/>
        <v>1260</v>
      </c>
      <c r="I80" s="15">
        <f>'[3]16'!J82</f>
        <v>295</v>
      </c>
      <c r="J80" s="16">
        <f>'[3]16'!K82</f>
        <v>0</v>
      </c>
      <c r="K80" s="16">
        <f>'[3]16'!L82</f>
        <v>0</v>
      </c>
      <c r="L80" s="16">
        <f>'[3]16'!M82</f>
        <v>0</v>
      </c>
      <c r="M80" s="16">
        <f>'[3]16'!N82</f>
        <v>0</v>
      </c>
      <c r="N80" s="16">
        <f>'[3]16'!O82</f>
        <v>0</v>
      </c>
      <c r="O80" s="17">
        <f t="shared" si="60"/>
        <v>295</v>
      </c>
      <c r="P80" s="18">
        <f>frq!C80</f>
        <v>1</v>
      </c>
      <c r="Q80" s="15">
        <f t="shared" si="33"/>
        <v>295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</v>
      </c>
      <c r="X80" s="8">
        <f t="shared" si="36"/>
        <v>30.64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30.64</v>
      </c>
      <c r="AE80" s="8">
        <f t="shared" si="43"/>
        <v>30.64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30.64</v>
      </c>
      <c r="AL80" s="8">
        <f t="shared" si="35"/>
        <v>233.72000000000003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233.72000000000003</v>
      </c>
      <c r="AT80" s="8">
        <v>32</v>
      </c>
      <c r="AU80" s="8">
        <v>32</v>
      </c>
      <c r="AW80" s="204">
        <v>30.64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30.64</v>
      </c>
      <c r="BD80" s="204">
        <v>30.64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30.64</v>
      </c>
      <c r="BL80" s="8">
        <f t="shared" si="53"/>
        <v>32</v>
      </c>
      <c r="BM80" s="8">
        <f t="shared" si="54"/>
        <v>32</v>
      </c>
      <c r="BN80" s="8">
        <f t="shared" si="55"/>
        <v>30.64</v>
      </c>
      <c r="BO80" s="8">
        <f t="shared" si="56"/>
        <v>30.64</v>
      </c>
      <c r="BP80" s="182">
        <f t="shared" si="57"/>
        <v>1.3599999999999994</v>
      </c>
      <c r="BQ80" s="182">
        <f t="shared" si="58"/>
        <v>1.3599999999999994</v>
      </c>
    </row>
    <row r="81" spans="1:69">
      <c r="A81" s="8" t="s">
        <v>123</v>
      </c>
      <c r="B81" s="15">
        <f>'[3]16'!B83</f>
        <v>320</v>
      </c>
      <c r="C81" s="16">
        <f>'[3]16'!C83</f>
        <v>0</v>
      </c>
      <c r="D81" s="16">
        <f>'[3]16'!D83</f>
        <v>0</v>
      </c>
      <c r="E81" s="16">
        <f>'[3]16'!E83</f>
        <v>0</v>
      </c>
      <c r="F81" s="16">
        <f>'[3]16'!F83</f>
        <v>940</v>
      </c>
      <c r="G81" s="16">
        <f>'[3]16'!G83</f>
        <v>0</v>
      </c>
      <c r="H81" s="17">
        <f t="shared" si="59"/>
        <v>1260</v>
      </c>
      <c r="I81" s="15">
        <f>'[3]16'!J83</f>
        <v>276.10000000000002</v>
      </c>
      <c r="J81" s="16">
        <f>'[3]16'!K83</f>
        <v>0</v>
      </c>
      <c r="K81" s="16">
        <f>'[3]16'!L83</f>
        <v>0</v>
      </c>
      <c r="L81" s="16">
        <f>'[3]16'!M83</f>
        <v>0</v>
      </c>
      <c r="M81" s="16">
        <f>'[3]16'!N83</f>
        <v>0</v>
      </c>
      <c r="N81" s="16">
        <f>'[3]16'!O83</f>
        <v>0</v>
      </c>
      <c r="O81" s="17">
        <f t="shared" si="60"/>
        <v>276.10000000000002</v>
      </c>
      <c r="P81" s="18">
        <f>frq!C81</f>
        <v>1</v>
      </c>
      <c r="Q81" s="15">
        <f t="shared" si="33"/>
        <v>276.10000000000002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276.10000000000002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244.10000000000002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244.10000000000002</v>
      </c>
      <c r="AT81" s="8">
        <v>0</v>
      </c>
      <c r="AU81" s="8">
        <v>32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32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32</v>
      </c>
      <c r="BL81" s="8">
        <f t="shared" si="53"/>
        <v>0</v>
      </c>
      <c r="BM81" s="8">
        <f t="shared" si="54"/>
        <v>32</v>
      </c>
      <c r="BN81" s="8">
        <f t="shared" si="55"/>
        <v>0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'[3]16'!B84</f>
        <v>320</v>
      </c>
      <c r="C82" s="16">
        <f>'[3]16'!C84</f>
        <v>0</v>
      </c>
      <c r="D82" s="16">
        <f>'[3]16'!D84</f>
        <v>0</v>
      </c>
      <c r="E82" s="16">
        <f>'[3]16'!E84</f>
        <v>0</v>
      </c>
      <c r="F82" s="16">
        <f>'[3]16'!F84</f>
        <v>940</v>
      </c>
      <c r="G82" s="16">
        <f>'[3]16'!G84</f>
        <v>0</v>
      </c>
      <c r="H82" s="17">
        <f t="shared" si="59"/>
        <v>1260</v>
      </c>
      <c r="I82" s="15">
        <f>'[3]16'!J84</f>
        <v>276.10000000000002</v>
      </c>
      <c r="J82" s="16">
        <f>'[3]16'!K84</f>
        <v>0</v>
      </c>
      <c r="K82" s="16">
        <f>'[3]16'!L84</f>
        <v>0</v>
      </c>
      <c r="L82" s="16">
        <f>'[3]16'!M84</f>
        <v>0</v>
      </c>
      <c r="M82" s="16">
        <f>'[3]16'!N84</f>
        <v>0</v>
      </c>
      <c r="N82" s="16">
        <f>'[3]16'!O84</f>
        <v>0</v>
      </c>
      <c r="O82" s="17">
        <f t="shared" si="60"/>
        <v>276.10000000000002</v>
      </c>
      <c r="P82" s="18">
        <f>frq!C82</f>
        <v>1</v>
      </c>
      <c r="Q82" s="15">
        <f t="shared" si="33"/>
        <v>276.10000000000002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276.10000000000002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244.10000000000002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244.10000000000002</v>
      </c>
      <c r="AT82" s="8">
        <v>0</v>
      </c>
      <c r="AU82" s="8">
        <v>32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32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32</v>
      </c>
      <c r="BL82" s="8">
        <f t="shared" si="53"/>
        <v>0</v>
      </c>
      <c r="BM82" s="8">
        <f t="shared" si="54"/>
        <v>32</v>
      </c>
      <c r="BN82" s="8">
        <f t="shared" si="55"/>
        <v>0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'[3]16'!B85</f>
        <v>320</v>
      </c>
      <c r="C83" s="16">
        <f>'[3]16'!C85</f>
        <v>0</v>
      </c>
      <c r="D83" s="16">
        <f>'[3]16'!D85</f>
        <v>0</v>
      </c>
      <c r="E83" s="16">
        <f>'[3]16'!E85</f>
        <v>0</v>
      </c>
      <c r="F83" s="16">
        <f>'[3]16'!F85</f>
        <v>940</v>
      </c>
      <c r="G83" s="16">
        <f>'[3]16'!G85</f>
        <v>0</v>
      </c>
      <c r="H83" s="17">
        <f t="shared" si="59"/>
        <v>1260</v>
      </c>
      <c r="I83" s="15">
        <f>'[3]16'!J85</f>
        <v>276.10000000000002</v>
      </c>
      <c r="J83" s="16">
        <f>'[3]16'!K85</f>
        <v>0</v>
      </c>
      <c r="K83" s="16">
        <f>'[3]16'!L85</f>
        <v>0</v>
      </c>
      <c r="L83" s="16">
        <f>'[3]16'!M85</f>
        <v>0</v>
      </c>
      <c r="M83" s="16">
        <f>'[3]16'!N85</f>
        <v>0</v>
      </c>
      <c r="N83" s="16">
        <f>'[3]16'!O85</f>
        <v>0</v>
      </c>
      <c r="O83" s="17">
        <f t="shared" si="60"/>
        <v>276.10000000000002</v>
      </c>
      <c r="P83" s="18">
        <f>frq!C83</f>
        <v>1</v>
      </c>
      <c r="Q83" s="15">
        <f t="shared" si="33"/>
        <v>276.10000000000002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276.10000000000002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244.10000000000002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244.10000000000002</v>
      </c>
      <c r="AT83" s="8">
        <v>0</v>
      </c>
      <c r="AU83" s="8">
        <v>32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0</v>
      </c>
      <c r="BM83" s="8">
        <f t="shared" si="54"/>
        <v>32</v>
      </c>
      <c r="BN83" s="8">
        <f t="shared" si="55"/>
        <v>0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'[3]16'!B86</f>
        <v>320</v>
      </c>
      <c r="C84" s="16">
        <f>'[3]16'!C86</f>
        <v>0</v>
      </c>
      <c r="D84" s="16">
        <f>'[3]16'!D86</f>
        <v>0</v>
      </c>
      <c r="E84" s="16">
        <f>'[3]16'!E86</f>
        <v>0</v>
      </c>
      <c r="F84" s="16">
        <f>'[3]16'!F86</f>
        <v>940</v>
      </c>
      <c r="G84" s="16">
        <f>'[3]16'!G86</f>
        <v>0</v>
      </c>
      <c r="H84" s="17">
        <f t="shared" si="59"/>
        <v>1260</v>
      </c>
      <c r="I84" s="15">
        <f>'[3]16'!J86</f>
        <v>276.10000000000002</v>
      </c>
      <c r="J84" s="16">
        <f>'[3]16'!K86</f>
        <v>0</v>
      </c>
      <c r="K84" s="16">
        <f>'[3]16'!L86</f>
        <v>0</v>
      </c>
      <c r="L84" s="16">
        <f>'[3]16'!M86</f>
        <v>0</v>
      </c>
      <c r="M84" s="16">
        <f>'[3]16'!N86</f>
        <v>0</v>
      </c>
      <c r="N84" s="16">
        <f>'[3]16'!O86</f>
        <v>0</v>
      </c>
      <c r="O84" s="17">
        <f t="shared" si="60"/>
        <v>276.10000000000002</v>
      </c>
      <c r="P84" s="18">
        <f>frq!C84</f>
        <v>1</v>
      </c>
      <c r="Q84" s="15">
        <f t="shared" si="33"/>
        <v>276.10000000000002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276.10000000000002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244.10000000000002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244.10000000000002</v>
      </c>
      <c r="AT84" s="8">
        <v>0</v>
      </c>
      <c r="AU84" s="8">
        <v>32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0</v>
      </c>
      <c r="BM84" s="8">
        <f t="shared" si="54"/>
        <v>32</v>
      </c>
      <c r="BN84" s="8">
        <f t="shared" si="55"/>
        <v>0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'[3]16'!B87</f>
        <v>320</v>
      </c>
      <c r="C85" s="16">
        <f>'[3]16'!C87</f>
        <v>0</v>
      </c>
      <c r="D85" s="16">
        <f>'[3]16'!D87</f>
        <v>0</v>
      </c>
      <c r="E85" s="16">
        <f>'[3]16'!E87</f>
        <v>0</v>
      </c>
      <c r="F85" s="16">
        <f>'[3]16'!F87</f>
        <v>940</v>
      </c>
      <c r="G85" s="16">
        <f>'[3]16'!G87</f>
        <v>0</v>
      </c>
      <c r="H85" s="17">
        <f t="shared" si="59"/>
        <v>1260</v>
      </c>
      <c r="I85" s="15">
        <f>'[3]16'!J87</f>
        <v>286.02</v>
      </c>
      <c r="J85" s="16">
        <f>'[3]16'!K87</f>
        <v>0</v>
      </c>
      <c r="K85" s="16">
        <f>'[3]16'!L87</f>
        <v>0</v>
      </c>
      <c r="L85" s="16">
        <f>'[3]16'!M87</f>
        <v>0</v>
      </c>
      <c r="M85" s="16">
        <f>'[3]16'!N87</f>
        <v>0</v>
      </c>
      <c r="N85" s="16">
        <f>'[3]16'!O87</f>
        <v>0</v>
      </c>
      <c r="O85" s="17">
        <f t="shared" si="60"/>
        <v>286.02</v>
      </c>
      <c r="P85" s="18">
        <f>frq!C85</f>
        <v>1</v>
      </c>
      <c r="Q85" s="15">
        <f t="shared" si="33"/>
        <v>286.02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286.02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254.01999999999998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254.01999999999998</v>
      </c>
      <c r="AT85" s="8">
        <v>0</v>
      </c>
      <c r="AU85" s="8">
        <v>32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32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32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'[3]16'!B88</f>
        <v>320</v>
      </c>
      <c r="C86" s="16">
        <f>'[3]16'!C88</f>
        <v>0</v>
      </c>
      <c r="D86" s="16">
        <f>'[3]16'!D88</f>
        <v>0</v>
      </c>
      <c r="E86" s="16">
        <f>'[3]16'!E88</f>
        <v>0</v>
      </c>
      <c r="F86" s="16">
        <f>'[3]16'!F88</f>
        <v>940</v>
      </c>
      <c r="G86" s="16">
        <f>'[3]16'!G88</f>
        <v>0</v>
      </c>
      <c r="H86" s="17">
        <f t="shared" si="59"/>
        <v>1260</v>
      </c>
      <c r="I86" s="15">
        <f>'[3]16'!J88</f>
        <v>286.02</v>
      </c>
      <c r="J86" s="16">
        <f>'[3]16'!K88</f>
        <v>0</v>
      </c>
      <c r="K86" s="16">
        <f>'[3]16'!L88</f>
        <v>0</v>
      </c>
      <c r="L86" s="16">
        <f>'[3]16'!M88</f>
        <v>0</v>
      </c>
      <c r="M86" s="16">
        <f>'[3]16'!N88</f>
        <v>0</v>
      </c>
      <c r="N86" s="16">
        <f>'[3]16'!O88</f>
        <v>0</v>
      </c>
      <c r="O86" s="17">
        <f t="shared" si="60"/>
        <v>286.02</v>
      </c>
      <c r="P86" s="18">
        <f>frq!C86</f>
        <v>1</v>
      </c>
      <c r="Q86" s="15">
        <f t="shared" si="33"/>
        <v>286.02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286.02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254.01999999999998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254.01999999999998</v>
      </c>
      <c r="AT86" s="8">
        <v>0</v>
      </c>
      <c r="AU86" s="8">
        <v>32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32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32</v>
      </c>
      <c r="BL86" s="8">
        <f t="shared" si="53"/>
        <v>0</v>
      </c>
      <c r="BM86" s="8">
        <f t="shared" si="54"/>
        <v>32</v>
      </c>
      <c r="BN86" s="8">
        <f t="shared" si="55"/>
        <v>0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'[3]16'!B89</f>
        <v>320</v>
      </c>
      <c r="C87" s="16">
        <f>'[3]16'!C89</f>
        <v>0</v>
      </c>
      <c r="D87" s="16">
        <f>'[3]16'!D89</f>
        <v>0</v>
      </c>
      <c r="E87" s="16">
        <f>'[3]16'!E89</f>
        <v>0</v>
      </c>
      <c r="F87" s="16">
        <f>'[3]16'!F89</f>
        <v>940</v>
      </c>
      <c r="G87" s="16">
        <f>'[3]16'!G89</f>
        <v>0</v>
      </c>
      <c r="H87" s="17">
        <f t="shared" si="59"/>
        <v>1260</v>
      </c>
      <c r="I87" s="15">
        <f>'[3]16'!J89</f>
        <v>286.02</v>
      </c>
      <c r="J87" s="16">
        <f>'[3]16'!K89</f>
        <v>0</v>
      </c>
      <c r="K87" s="16">
        <f>'[3]16'!L89</f>
        <v>0</v>
      </c>
      <c r="L87" s="16">
        <f>'[3]16'!M89</f>
        <v>0</v>
      </c>
      <c r="M87" s="16">
        <f>'[3]16'!N89</f>
        <v>0</v>
      </c>
      <c r="N87" s="16">
        <f>'[3]16'!O89</f>
        <v>0</v>
      </c>
      <c r="O87" s="17">
        <f t="shared" si="60"/>
        <v>286.02</v>
      </c>
      <c r="P87" s="18">
        <f>frq!C87</f>
        <v>1</v>
      </c>
      <c r="Q87" s="15">
        <f t="shared" si="33"/>
        <v>286.02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286.02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254.01999999999998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254.01999999999998</v>
      </c>
      <c r="AT87" s="8">
        <v>0</v>
      </c>
      <c r="AU87" s="8">
        <v>32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32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32</v>
      </c>
      <c r="BL87" s="8">
        <f t="shared" si="53"/>
        <v>0</v>
      </c>
      <c r="BM87" s="8">
        <f t="shared" si="54"/>
        <v>32</v>
      </c>
      <c r="BN87" s="8">
        <f t="shared" si="55"/>
        <v>0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'[3]16'!B90</f>
        <v>320</v>
      </c>
      <c r="C88" s="16">
        <f>'[3]16'!C90</f>
        <v>0</v>
      </c>
      <c r="D88" s="16">
        <f>'[3]16'!D90</f>
        <v>0</v>
      </c>
      <c r="E88" s="16">
        <f>'[3]16'!E90</f>
        <v>0</v>
      </c>
      <c r="F88" s="16">
        <f>'[3]16'!F90</f>
        <v>940</v>
      </c>
      <c r="G88" s="16">
        <f>'[3]16'!G90</f>
        <v>0</v>
      </c>
      <c r="H88" s="17">
        <f t="shared" si="59"/>
        <v>1260</v>
      </c>
      <c r="I88" s="15">
        <f>'[3]16'!J90</f>
        <v>286.02</v>
      </c>
      <c r="J88" s="16">
        <f>'[3]16'!K90</f>
        <v>0</v>
      </c>
      <c r="K88" s="16">
        <f>'[3]16'!L90</f>
        <v>0</v>
      </c>
      <c r="L88" s="16">
        <f>'[3]16'!M90</f>
        <v>0</v>
      </c>
      <c r="M88" s="16">
        <f>'[3]16'!N90</f>
        <v>0</v>
      </c>
      <c r="N88" s="16">
        <f>'[3]16'!O90</f>
        <v>0</v>
      </c>
      <c r="O88" s="17">
        <f t="shared" si="60"/>
        <v>286.02</v>
      </c>
      <c r="P88" s="18">
        <f>frq!C88</f>
        <v>1</v>
      </c>
      <c r="Q88" s="15">
        <f t="shared" si="33"/>
        <v>286.02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286.02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254.01999999999998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254.01999999999998</v>
      </c>
      <c r="AT88" s="8">
        <v>0</v>
      </c>
      <c r="AU88" s="8">
        <v>32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32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32</v>
      </c>
      <c r="BL88" s="8">
        <f t="shared" si="53"/>
        <v>0</v>
      </c>
      <c r="BM88" s="8">
        <f t="shared" si="54"/>
        <v>32</v>
      </c>
      <c r="BN88" s="8">
        <f t="shared" si="55"/>
        <v>0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'[3]16'!B91</f>
        <v>320</v>
      </c>
      <c r="C89" s="16">
        <f>'[3]16'!C91</f>
        <v>0</v>
      </c>
      <c r="D89" s="16">
        <f>'[3]16'!D91</f>
        <v>0</v>
      </c>
      <c r="E89" s="16">
        <f>'[3]16'!E91</f>
        <v>0</v>
      </c>
      <c r="F89" s="16">
        <f>'[3]16'!F91</f>
        <v>940</v>
      </c>
      <c r="G89" s="16">
        <f>'[3]16'!G91</f>
        <v>0</v>
      </c>
      <c r="H89" s="17">
        <f t="shared" si="59"/>
        <v>1260</v>
      </c>
      <c r="I89" s="15">
        <f>'[3]16'!J91</f>
        <v>295</v>
      </c>
      <c r="J89" s="16">
        <f>'[3]16'!K91</f>
        <v>0</v>
      </c>
      <c r="K89" s="16">
        <f>'[3]16'!L91</f>
        <v>0</v>
      </c>
      <c r="L89" s="16">
        <f>'[3]16'!M91</f>
        <v>0</v>
      </c>
      <c r="M89" s="16">
        <f>'[3]16'!N91</f>
        <v>0</v>
      </c>
      <c r="N89" s="16">
        <f>'[3]16'!O91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29.68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29.68</v>
      </c>
      <c r="AE89" s="8">
        <f t="shared" si="43"/>
        <v>29.68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29.68</v>
      </c>
      <c r="AL89" s="8">
        <f t="shared" si="35"/>
        <v>235.64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235.64</v>
      </c>
      <c r="AT89" s="8">
        <v>29.68</v>
      </c>
      <c r="AU89" s="8">
        <v>29.68</v>
      </c>
      <c r="AW89" s="204">
        <v>29.68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29.68</v>
      </c>
      <c r="BD89" s="204">
        <v>29.68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29.68</v>
      </c>
      <c r="BL89" s="8">
        <f t="shared" si="53"/>
        <v>29.68</v>
      </c>
      <c r="BM89" s="8">
        <f t="shared" si="54"/>
        <v>29.68</v>
      </c>
      <c r="BN89" s="8">
        <f t="shared" si="55"/>
        <v>29.68</v>
      </c>
      <c r="BO89" s="8">
        <f t="shared" si="56"/>
        <v>29.68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'[3]16'!B92</f>
        <v>320</v>
      </c>
      <c r="C90" s="16">
        <f>'[3]16'!C92</f>
        <v>0</v>
      </c>
      <c r="D90" s="16">
        <f>'[3]16'!D92</f>
        <v>0</v>
      </c>
      <c r="E90" s="16">
        <f>'[3]16'!E92</f>
        <v>0</v>
      </c>
      <c r="F90" s="16">
        <f>'[3]16'!F92</f>
        <v>940</v>
      </c>
      <c r="G90" s="16">
        <f>'[3]16'!G92</f>
        <v>0</v>
      </c>
      <c r="H90" s="17">
        <f t="shared" si="59"/>
        <v>1260</v>
      </c>
      <c r="I90" s="15">
        <f>'[3]16'!J92</f>
        <v>295</v>
      </c>
      <c r="J90" s="16">
        <f>'[3]16'!K92</f>
        <v>0</v>
      </c>
      <c r="K90" s="16">
        <f>'[3]16'!L92</f>
        <v>0</v>
      </c>
      <c r="L90" s="16">
        <f>'[3]16'!M92</f>
        <v>0</v>
      </c>
      <c r="M90" s="16">
        <f>'[3]16'!N92</f>
        <v>0</v>
      </c>
      <c r="N90" s="16">
        <f>'[3]16'!O92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29.68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29.68</v>
      </c>
      <c r="AE90" s="8">
        <f t="shared" si="43"/>
        <v>29.68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29.68</v>
      </c>
      <c r="AL90" s="8">
        <f t="shared" si="35"/>
        <v>235.64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235.64</v>
      </c>
      <c r="AT90" s="8">
        <v>29.68</v>
      </c>
      <c r="AU90" s="8">
        <v>29.68</v>
      </c>
      <c r="AW90" s="204">
        <v>29.68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29.68</v>
      </c>
      <c r="BD90" s="204">
        <v>29.68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29.68</v>
      </c>
      <c r="BL90" s="8">
        <f t="shared" si="53"/>
        <v>29.68</v>
      </c>
      <c r="BM90" s="8">
        <f t="shared" si="54"/>
        <v>29.68</v>
      </c>
      <c r="BN90" s="8">
        <f t="shared" si="55"/>
        <v>29.68</v>
      </c>
      <c r="BO90" s="8">
        <f t="shared" si="56"/>
        <v>29.68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'[3]16'!B93</f>
        <v>320</v>
      </c>
      <c r="C91" s="16">
        <f>'[3]16'!C93</f>
        <v>0</v>
      </c>
      <c r="D91" s="16">
        <f>'[3]16'!D93</f>
        <v>0</v>
      </c>
      <c r="E91" s="16">
        <f>'[3]16'!E93</f>
        <v>0</v>
      </c>
      <c r="F91" s="16">
        <f>'[3]16'!F93</f>
        <v>940</v>
      </c>
      <c r="G91" s="16">
        <f>'[3]16'!G93</f>
        <v>0</v>
      </c>
      <c r="H91" s="17">
        <f t="shared" si="59"/>
        <v>1260</v>
      </c>
      <c r="I91" s="15">
        <f>'[3]16'!J93</f>
        <v>300</v>
      </c>
      <c r="J91" s="16">
        <f>'[3]16'!K93</f>
        <v>0</v>
      </c>
      <c r="K91" s="16">
        <f>'[3]16'!L93</f>
        <v>0</v>
      </c>
      <c r="L91" s="16">
        <f>'[3]16'!M93</f>
        <v>0</v>
      </c>
      <c r="M91" s="16">
        <f>'[3]16'!N93</f>
        <v>0</v>
      </c>
      <c r="N91" s="16">
        <f>'[3]16'!O93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30.19</v>
      </c>
      <c r="AU91" s="8">
        <v>30.19</v>
      </c>
      <c r="AW91" s="204">
        <v>30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30</v>
      </c>
      <c r="BD91" s="204">
        <v>30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30</v>
      </c>
      <c r="BL91" s="8">
        <f t="shared" si="53"/>
        <v>30.19</v>
      </c>
      <c r="BM91" s="8">
        <f t="shared" si="54"/>
        <v>30.19</v>
      </c>
      <c r="BN91" s="8">
        <f t="shared" si="55"/>
        <v>30</v>
      </c>
      <c r="BO91" s="8">
        <f t="shared" si="56"/>
        <v>30</v>
      </c>
      <c r="BP91" s="182">
        <f t="shared" si="57"/>
        <v>0.19000000000000128</v>
      </c>
      <c r="BQ91" s="182">
        <f t="shared" si="58"/>
        <v>0.19000000000000128</v>
      </c>
    </row>
    <row r="92" spans="1:69">
      <c r="A92" s="8" t="s">
        <v>134</v>
      </c>
      <c r="B92" s="15">
        <f>'[3]16'!B94</f>
        <v>320</v>
      </c>
      <c r="C92" s="16">
        <f>'[3]16'!C94</f>
        <v>0</v>
      </c>
      <c r="D92" s="16">
        <f>'[3]16'!D94</f>
        <v>0</v>
      </c>
      <c r="E92" s="16">
        <f>'[3]16'!E94</f>
        <v>0</v>
      </c>
      <c r="F92" s="16">
        <f>'[3]16'!F94</f>
        <v>940</v>
      </c>
      <c r="G92" s="16">
        <f>'[3]16'!G94</f>
        <v>0</v>
      </c>
      <c r="H92" s="17">
        <f t="shared" si="59"/>
        <v>1260</v>
      </c>
      <c r="I92" s="15">
        <f>'[3]16'!J94</f>
        <v>300</v>
      </c>
      <c r="J92" s="16">
        <f>'[3]16'!K94</f>
        <v>0</v>
      </c>
      <c r="K92" s="16">
        <f>'[3]16'!L94</f>
        <v>0</v>
      </c>
      <c r="L92" s="16">
        <f>'[3]16'!M94</f>
        <v>0</v>
      </c>
      <c r="M92" s="16">
        <f>'[3]16'!N94</f>
        <v>0</v>
      </c>
      <c r="N92" s="16">
        <f>'[3]16'!O94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30.19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30.19</v>
      </c>
      <c r="AE92" s="8">
        <f t="shared" si="43"/>
        <v>30.19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30.19</v>
      </c>
      <c r="AL92" s="8">
        <f t="shared" si="35"/>
        <v>239.62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239.62</v>
      </c>
      <c r="AT92" s="8">
        <v>30.19</v>
      </c>
      <c r="AU92" s="8">
        <v>30.19</v>
      </c>
      <c r="AW92" s="204">
        <v>30.19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30.19</v>
      </c>
      <c r="BD92" s="204">
        <v>30.19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30.19</v>
      </c>
      <c r="BL92" s="8">
        <f t="shared" si="53"/>
        <v>30.19</v>
      </c>
      <c r="BM92" s="8">
        <f t="shared" si="54"/>
        <v>30.19</v>
      </c>
      <c r="BN92" s="8">
        <f t="shared" si="55"/>
        <v>30.19</v>
      </c>
      <c r="BO92" s="8">
        <f t="shared" si="56"/>
        <v>30.19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'[3]16'!B95</f>
        <v>320</v>
      </c>
      <c r="C93" s="16">
        <f>'[3]16'!C95</f>
        <v>0</v>
      </c>
      <c r="D93" s="16">
        <f>'[3]16'!D95</f>
        <v>0</v>
      </c>
      <c r="E93" s="16">
        <f>'[3]16'!E95</f>
        <v>0</v>
      </c>
      <c r="F93" s="16">
        <f>'[3]16'!F95</f>
        <v>940</v>
      </c>
      <c r="G93" s="16">
        <f>'[3]16'!G95</f>
        <v>0</v>
      </c>
      <c r="H93" s="17">
        <f t="shared" si="59"/>
        <v>1260</v>
      </c>
      <c r="I93" s="15">
        <f>'[3]16'!J95</f>
        <v>293.404</v>
      </c>
      <c r="J93" s="16">
        <f>'[3]16'!K95</f>
        <v>0</v>
      </c>
      <c r="K93" s="16">
        <f>'[3]16'!L95</f>
        <v>0</v>
      </c>
      <c r="L93" s="16">
        <f>'[3]16'!M95</f>
        <v>0</v>
      </c>
      <c r="M93" s="16">
        <f>'[3]16'!N95</f>
        <v>0</v>
      </c>
      <c r="N93" s="16">
        <f>'[3]16'!O95</f>
        <v>0</v>
      </c>
      <c r="O93" s="17">
        <f t="shared" si="60"/>
        <v>293.404</v>
      </c>
      <c r="P93" s="18">
        <f>frq!C93</f>
        <v>1</v>
      </c>
      <c r="Q93" s="15">
        <f t="shared" si="33"/>
        <v>293.404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293.404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229.404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229.404</v>
      </c>
      <c r="AT93" s="8">
        <v>30.19</v>
      </c>
      <c r="AU93" s="8">
        <v>30.19</v>
      </c>
      <c r="AW93" s="204">
        <v>32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32</v>
      </c>
      <c r="BD93" s="204">
        <v>32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32</v>
      </c>
      <c r="BL93" s="8">
        <f t="shared" si="53"/>
        <v>30.19</v>
      </c>
      <c r="BM93" s="8">
        <f t="shared" si="54"/>
        <v>30.19</v>
      </c>
      <c r="BN93" s="8">
        <f t="shared" si="55"/>
        <v>32</v>
      </c>
      <c r="BO93" s="8">
        <f t="shared" si="56"/>
        <v>32</v>
      </c>
      <c r="BP93" s="182">
        <f t="shared" si="57"/>
        <v>-1.8099999999999987</v>
      </c>
      <c r="BQ93" s="182">
        <f t="shared" si="58"/>
        <v>-1.8099999999999987</v>
      </c>
    </row>
    <row r="94" spans="1:69">
      <c r="A94" s="8" t="s">
        <v>136</v>
      </c>
      <c r="B94" s="15">
        <f>'[3]16'!B96</f>
        <v>320</v>
      </c>
      <c r="C94" s="16">
        <f>'[3]16'!C96</f>
        <v>0</v>
      </c>
      <c r="D94" s="16">
        <f>'[3]16'!D96</f>
        <v>0</v>
      </c>
      <c r="E94" s="16">
        <f>'[3]16'!E96</f>
        <v>0</v>
      </c>
      <c r="F94" s="16">
        <f>'[3]16'!F96</f>
        <v>940</v>
      </c>
      <c r="G94" s="16">
        <f>'[3]16'!G96</f>
        <v>0</v>
      </c>
      <c r="H94" s="17">
        <f t="shared" si="59"/>
        <v>1260</v>
      </c>
      <c r="I94" s="15">
        <f>'[3]16'!J96</f>
        <v>293.404</v>
      </c>
      <c r="J94" s="16">
        <f>'[3]16'!K96</f>
        <v>0</v>
      </c>
      <c r="K94" s="16">
        <f>'[3]16'!L96</f>
        <v>0</v>
      </c>
      <c r="L94" s="16">
        <f>'[3]16'!M96</f>
        <v>0</v>
      </c>
      <c r="M94" s="16">
        <f>'[3]16'!N96</f>
        <v>0</v>
      </c>
      <c r="N94" s="16">
        <f>'[3]16'!O96</f>
        <v>0</v>
      </c>
      <c r="O94" s="17">
        <f t="shared" si="60"/>
        <v>293.404</v>
      </c>
      <c r="P94" s="18">
        <f>frq!C94</f>
        <v>1</v>
      </c>
      <c r="Q94" s="15">
        <f t="shared" si="33"/>
        <v>293.404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293.404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229.404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229.404</v>
      </c>
      <c r="AT94" s="8">
        <v>30.19</v>
      </c>
      <c r="AU94" s="8">
        <v>30.19</v>
      </c>
      <c r="AW94" s="204">
        <v>32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32</v>
      </c>
      <c r="BD94" s="204">
        <v>32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32</v>
      </c>
      <c r="BL94" s="8">
        <f t="shared" si="53"/>
        <v>30.19</v>
      </c>
      <c r="BM94" s="8">
        <f t="shared" si="54"/>
        <v>30.19</v>
      </c>
      <c r="BN94" s="8">
        <f t="shared" si="55"/>
        <v>32</v>
      </c>
      <c r="BO94" s="8">
        <f t="shared" si="56"/>
        <v>32</v>
      </c>
      <c r="BP94" s="182">
        <f t="shared" si="57"/>
        <v>-1.8099999999999987</v>
      </c>
      <c r="BQ94" s="182">
        <f t="shared" si="58"/>
        <v>-1.8099999999999987</v>
      </c>
    </row>
    <row r="95" spans="1:69">
      <c r="A95" s="8" t="s">
        <v>137</v>
      </c>
      <c r="B95" s="15">
        <f>'[3]16'!B97</f>
        <v>320</v>
      </c>
      <c r="C95" s="16">
        <f>'[3]16'!C97</f>
        <v>0</v>
      </c>
      <c r="D95" s="16">
        <f>'[3]16'!D97</f>
        <v>0</v>
      </c>
      <c r="E95" s="16">
        <f>'[3]16'!E97</f>
        <v>0</v>
      </c>
      <c r="F95" s="16">
        <f>'[3]16'!F97</f>
        <v>940</v>
      </c>
      <c r="G95" s="16">
        <f>'[3]16'!G97</f>
        <v>0</v>
      </c>
      <c r="H95" s="17">
        <f t="shared" si="59"/>
        <v>1260</v>
      </c>
      <c r="I95" s="15">
        <f>'[3]16'!J97</f>
        <v>293.404</v>
      </c>
      <c r="J95" s="16">
        <f>'[3]16'!K97</f>
        <v>0</v>
      </c>
      <c r="K95" s="16">
        <f>'[3]16'!L97</f>
        <v>0</v>
      </c>
      <c r="L95" s="16">
        <f>'[3]16'!M97</f>
        <v>0</v>
      </c>
      <c r="M95" s="16">
        <f>'[3]16'!N97</f>
        <v>0</v>
      </c>
      <c r="N95" s="16">
        <f>'[3]16'!O97</f>
        <v>0</v>
      </c>
      <c r="O95" s="17">
        <f t="shared" si="60"/>
        <v>293.404</v>
      </c>
      <c r="P95" s="18">
        <f>frq!C95</f>
        <v>1</v>
      </c>
      <c r="Q95" s="15">
        <f t="shared" si="33"/>
        <v>293.404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293.404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229.404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229.404</v>
      </c>
      <c r="AT95" s="8">
        <v>32</v>
      </c>
      <c r="AU95" s="8">
        <v>32</v>
      </c>
      <c r="AW95" s="204">
        <v>32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32</v>
      </c>
      <c r="BD95" s="204">
        <v>32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'[3]16'!B98</f>
        <v>320</v>
      </c>
      <c r="C96" s="16">
        <f>'[3]16'!C98</f>
        <v>0</v>
      </c>
      <c r="D96" s="16">
        <f>'[3]16'!D98</f>
        <v>0</v>
      </c>
      <c r="E96" s="16">
        <f>'[3]16'!E98</f>
        <v>0</v>
      </c>
      <c r="F96" s="16">
        <f>'[3]16'!F98</f>
        <v>940</v>
      </c>
      <c r="G96" s="16">
        <f>'[3]16'!G98</f>
        <v>0</v>
      </c>
      <c r="H96" s="17">
        <f t="shared" si="59"/>
        <v>1260</v>
      </c>
      <c r="I96" s="15">
        <f>'[3]16'!J98</f>
        <v>293.404</v>
      </c>
      <c r="J96" s="16">
        <f>'[3]16'!K98</f>
        <v>0</v>
      </c>
      <c r="K96" s="16">
        <f>'[3]16'!L98</f>
        <v>0</v>
      </c>
      <c r="L96" s="16">
        <f>'[3]16'!M98</f>
        <v>0</v>
      </c>
      <c r="M96" s="16">
        <f>'[3]16'!N98</f>
        <v>0</v>
      </c>
      <c r="N96" s="16">
        <f>'[3]16'!O98</f>
        <v>0</v>
      </c>
      <c r="O96" s="17">
        <f t="shared" si="60"/>
        <v>293.404</v>
      </c>
      <c r="P96" s="18">
        <f>frq!C96</f>
        <v>1</v>
      </c>
      <c r="Q96" s="15">
        <f t="shared" si="33"/>
        <v>293.404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293.404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229.404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229.404</v>
      </c>
      <c r="AT96" s="8">
        <v>32</v>
      </c>
      <c r="AU96" s="8">
        <v>32</v>
      </c>
      <c r="AW96" s="204">
        <v>32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32</v>
      </c>
      <c r="BD96" s="204">
        <v>32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'[3]16'!B99</f>
        <v>320</v>
      </c>
      <c r="C97" s="16">
        <f>'[3]16'!C99</f>
        <v>0</v>
      </c>
      <c r="D97" s="16">
        <f>'[3]16'!D99</f>
        <v>0</v>
      </c>
      <c r="E97" s="16">
        <f>'[3]16'!E99</f>
        <v>0</v>
      </c>
      <c r="F97" s="16">
        <f>'[3]16'!F99</f>
        <v>940</v>
      </c>
      <c r="G97" s="16">
        <f>'[3]16'!G99</f>
        <v>0</v>
      </c>
      <c r="H97" s="17">
        <f t="shared" si="59"/>
        <v>1260</v>
      </c>
      <c r="I97" s="15">
        <f>'[3]16'!J99</f>
        <v>300</v>
      </c>
      <c r="J97" s="16">
        <f>'[3]16'!K99</f>
        <v>0</v>
      </c>
      <c r="K97" s="16">
        <f>'[3]16'!L99</f>
        <v>0</v>
      </c>
      <c r="L97" s="16">
        <f>'[3]16'!M99</f>
        <v>0</v>
      </c>
      <c r="M97" s="16">
        <f>'[3]16'!N99</f>
        <v>0</v>
      </c>
      <c r="N97" s="16">
        <f>'[3]16'!O99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31.85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31.85</v>
      </c>
      <c r="AE97" s="8">
        <f t="shared" si="43"/>
        <v>31.85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31.85</v>
      </c>
      <c r="AL97" s="8">
        <f t="shared" si="35"/>
        <v>236.29999999999998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236.29999999999998</v>
      </c>
      <c r="AT97" s="8">
        <v>31.85</v>
      </c>
      <c r="AU97" s="8">
        <v>31.85</v>
      </c>
      <c r="AW97" s="204">
        <v>31.85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31.85</v>
      </c>
      <c r="BD97" s="204">
        <v>31.85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31.85</v>
      </c>
      <c r="BL97" s="8">
        <f t="shared" si="53"/>
        <v>31.85</v>
      </c>
      <c r="BM97" s="8">
        <f t="shared" si="54"/>
        <v>31.85</v>
      </c>
      <c r="BN97" s="8">
        <f t="shared" si="55"/>
        <v>31.85</v>
      </c>
      <c r="BO97" s="8">
        <f t="shared" si="56"/>
        <v>31.85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'[3]16'!B100</f>
        <v>320</v>
      </c>
      <c r="C98" s="16">
        <f>'[3]16'!C100</f>
        <v>0</v>
      </c>
      <c r="D98" s="16">
        <f>'[3]16'!D100</f>
        <v>0</v>
      </c>
      <c r="E98" s="16">
        <f>'[3]16'!E100</f>
        <v>0</v>
      </c>
      <c r="F98" s="16">
        <f>'[3]16'!F100</f>
        <v>940</v>
      </c>
      <c r="G98" s="16">
        <f>'[3]16'!G100</f>
        <v>0</v>
      </c>
      <c r="H98" s="17">
        <f t="shared" si="59"/>
        <v>1260</v>
      </c>
      <c r="I98" s="15">
        <f>'[3]16'!J100</f>
        <v>293.404</v>
      </c>
      <c r="J98" s="16">
        <f>'[3]16'!K100</f>
        <v>0</v>
      </c>
      <c r="K98" s="16">
        <f>'[3]16'!L100</f>
        <v>0</v>
      </c>
      <c r="L98" s="16">
        <f>'[3]16'!M100</f>
        <v>0</v>
      </c>
      <c r="M98" s="16">
        <f>'[3]16'!N100</f>
        <v>0</v>
      </c>
      <c r="N98" s="16">
        <f>'[3]16'!O100</f>
        <v>0</v>
      </c>
      <c r="O98" s="17">
        <f t="shared" si="60"/>
        <v>293.404</v>
      </c>
      <c r="P98" s="18">
        <f>frq!C98</f>
        <v>1</v>
      </c>
      <c r="Q98" s="15">
        <f t="shared" si="33"/>
        <v>293.404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293.404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229.404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229.404</v>
      </c>
      <c r="AT98" s="8">
        <v>32</v>
      </c>
      <c r="AU98" s="8">
        <v>32</v>
      </c>
      <c r="AW98" s="204">
        <v>32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32</v>
      </c>
      <c r="BD98" s="204">
        <v>32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6.580479999999997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6.580479999999997</v>
      </c>
      <c r="P99" s="15">
        <f t="shared" si="62"/>
        <v>2.4E-2</v>
      </c>
      <c r="Q99" s="15">
        <f t="shared" si="62"/>
        <v>6.580479999999997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6.580479999999997</v>
      </c>
      <c r="X99" s="15">
        <f t="shared" si="62"/>
        <v>0.48033249999999994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0.48033249999999994</v>
      </c>
      <c r="AE99" s="15">
        <f t="shared" si="62"/>
        <v>0.58477249999999992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0.58477249999999992</v>
      </c>
      <c r="AL99" s="15">
        <f t="shared" si="62"/>
        <v>5.515374999999997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5.515374999999997</v>
      </c>
      <c r="AS99" s="15">
        <f t="shared" si="62"/>
        <v>0</v>
      </c>
      <c r="AT99" s="15">
        <f t="shared" si="62"/>
        <v>0.44962999999999975</v>
      </c>
      <c r="AU99" s="15">
        <f t="shared" si="62"/>
        <v>0.55406999999999984</v>
      </c>
      <c r="AV99" s="15">
        <f t="shared" si="62"/>
        <v>0</v>
      </c>
      <c r="AW99" s="15">
        <f t="shared" si="62"/>
        <v>0.48033249999999994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0.48033249999999994</v>
      </c>
      <c r="BD99" s="15">
        <f t="shared" si="62"/>
        <v>0.58477249999999992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0.58477249999999992</v>
      </c>
      <c r="BK99" s="15"/>
      <c r="BL99" s="15">
        <f t="shared" si="63"/>
        <v>0.44962999999999975</v>
      </c>
      <c r="BM99" s="15">
        <f t="shared" si="63"/>
        <v>0.55406999999999984</v>
      </c>
      <c r="BN99" s="15">
        <f t="shared" si="63"/>
        <v>0.48033249999999994</v>
      </c>
      <c r="BO99" s="15">
        <f t="shared" si="63"/>
        <v>0.58477249999999992</v>
      </c>
      <c r="BP99" s="15">
        <f t="shared" si="63"/>
        <v>-3.0702500000000011E-2</v>
      </c>
      <c r="BQ99" s="15">
        <f t="shared" si="63"/>
        <v>-3.0702500000000011E-2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44789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44789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195</v>
      </c>
      <c r="C3">
        <f>PPCL!E3</f>
        <v>0</v>
      </c>
      <c r="D3">
        <f>PPCL!O3</f>
        <v>34</v>
      </c>
      <c r="E3">
        <f>PPCL!P3</f>
        <v>0</v>
      </c>
      <c r="F3">
        <f>B3+C3</f>
        <v>195</v>
      </c>
      <c r="G3">
        <f>D3+E3</f>
        <v>34</v>
      </c>
      <c r="H3" s="154"/>
      <c r="I3">
        <f>BRPL_EOD!AI3+BRPL_EOD!AJ3</f>
        <v>9.6199999999999992</v>
      </c>
      <c r="J3">
        <f>BYPL_EOD!AI3+BYPL_EOD!AJ3</f>
        <v>5.46</v>
      </c>
      <c r="K3">
        <f>MES_EOD!AI3+MES_EOD!AJ3</f>
        <v>2.06</v>
      </c>
      <c r="L3">
        <f>NDMC_EOD!AI3+NDMC_EOD!AJ3</f>
        <v>10.3</v>
      </c>
      <c r="M3">
        <f>TPDDL_EOD!AI3+TPDDL_EOD!AJ3</f>
        <v>6.56</v>
      </c>
      <c r="N3">
        <f t="shared" ref="N3:N66" si="0">SUM(I3:M3)</f>
        <v>34</v>
      </c>
      <c r="O3" s="154">
        <f t="shared" ref="O3:O66" si="1">G3-N3</f>
        <v>0</v>
      </c>
      <c r="P3">
        <v>9.6199999999999992</v>
      </c>
      <c r="Q3">
        <v>5.46</v>
      </c>
      <c r="R3">
        <v>2.06</v>
      </c>
      <c r="S3">
        <v>10.3</v>
      </c>
      <c r="T3">
        <v>6.56</v>
      </c>
      <c r="U3" s="156">
        <f t="shared" ref="U3:U66" si="2">SUM(P3:T3)</f>
        <v>34</v>
      </c>
      <c r="V3" s="154">
        <f t="shared" ref="V3:V66" si="3">G3-U3</f>
        <v>0</v>
      </c>
    </row>
    <row r="4" spans="1:22">
      <c r="A4" t="s">
        <v>46</v>
      </c>
      <c r="B4">
        <f>PPCL!D4</f>
        <v>195</v>
      </c>
      <c r="C4">
        <f>PPCL!E4</f>
        <v>0</v>
      </c>
      <c r="D4">
        <f>PPCL!O4</f>
        <v>34</v>
      </c>
      <c r="E4">
        <f>PPCL!P4</f>
        <v>0</v>
      </c>
      <c r="F4">
        <f t="shared" ref="F4:F67" si="4">B4+C4</f>
        <v>195</v>
      </c>
      <c r="G4">
        <f t="shared" ref="G4:G67" si="5">D4+E4</f>
        <v>34</v>
      </c>
      <c r="H4" s="154"/>
      <c r="I4">
        <f>BRPL_EOD!AI4+BRPL_EOD!AJ4</f>
        <v>9.6199999999999992</v>
      </c>
      <c r="J4">
        <f>BYPL_EOD!AI4+BYPL_EOD!AJ4</f>
        <v>5.46</v>
      </c>
      <c r="K4">
        <f>MES_EOD!AI4+MES_EOD!AJ4</f>
        <v>2.06</v>
      </c>
      <c r="L4">
        <f>NDMC_EOD!AI4+NDMC_EOD!AJ4</f>
        <v>10.3</v>
      </c>
      <c r="M4">
        <f>TPDDL_EOD!AI4+TPDDL_EOD!AJ4</f>
        <v>6.56</v>
      </c>
      <c r="N4">
        <f t="shared" si="0"/>
        <v>34</v>
      </c>
      <c r="O4" s="154">
        <f t="shared" si="1"/>
        <v>0</v>
      </c>
      <c r="P4">
        <v>9.6199999999999992</v>
      </c>
      <c r="Q4">
        <v>5.46</v>
      </c>
      <c r="R4">
        <v>2.06</v>
      </c>
      <c r="S4">
        <v>10.3</v>
      </c>
      <c r="T4">
        <v>6.56</v>
      </c>
      <c r="U4" s="156">
        <f t="shared" si="2"/>
        <v>34</v>
      </c>
      <c r="V4" s="154">
        <f t="shared" si="3"/>
        <v>0</v>
      </c>
    </row>
    <row r="5" spans="1:22">
      <c r="A5" t="s">
        <v>47</v>
      </c>
      <c r="B5">
        <f>PPCL!D5</f>
        <v>195</v>
      </c>
      <c r="C5">
        <f>PPCL!E5</f>
        <v>0</v>
      </c>
      <c r="D5">
        <f>PPCL!O5</f>
        <v>34</v>
      </c>
      <c r="E5">
        <f>PPCL!P5</f>
        <v>0</v>
      </c>
      <c r="F5">
        <f t="shared" si="4"/>
        <v>195</v>
      </c>
      <c r="G5">
        <f t="shared" si="5"/>
        <v>34</v>
      </c>
      <c r="H5" s="154"/>
      <c r="I5">
        <f>BRPL_EOD!AI5+BRPL_EOD!AJ5</f>
        <v>9.6199999999999992</v>
      </c>
      <c r="J5">
        <f>BYPL_EOD!AI5+BYPL_EOD!AJ5</f>
        <v>5.46</v>
      </c>
      <c r="K5">
        <f>MES_EOD!AI5+MES_EOD!AJ5</f>
        <v>2.06</v>
      </c>
      <c r="L5">
        <f>NDMC_EOD!AI5+NDMC_EOD!AJ5</f>
        <v>10.3</v>
      </c>
      <c r="M5">
        <f>TPDDL_EOD!AI5+TPDDL_EOD!AJ5</f>
        <v>6.56</v>
      </c>
      <c r="N5">
        <f t="shared" si="0"/>
        <v>34</v>
      </c>
      <c r="O5" s="154">
        <f t="shared" si="1"/>
        <v>0</v>
      </c>
      <c r="P5">
        <v>9.6199999999999992</v>
      </c>
      <c r="Q5">
        <v>5.46</v>
      </c>
      <c r="R5">
        <v>2.06</v>
      </c>
      <c r="S5">
        <v>10.3</v>
      </c>
      <c r="T5">
        <v>6.56</v>
      </c>
      <c r="U5" s="156">
        <f t="shared" si="2"/>
        <v>34</v>
      </c>
      <c r="V5" s="154">
        <f t="shared" si="3"/>
        <v>0</v>
      </c>
    </row>
    <row r="6" spans="1:22">
      <c r="A6" t="s">
        <v>48</v>
      </c>
      <c r="B6">
        <f>PPCL!D6</f>
        <v>195</v>
      </c>
      <c r="C6">
        <f>PPCL!E6</f>
        <v>0</v>
      </c>
      <c r="D6">
        <f>PPCL!O6</f>
        <v>34</v>
      </c>
      <c r="E6">
        <f>PPCL!P6</f>
        <v>0</v>
      </c>
      <c r="F6">
        <f t="shared" si="4"/>
        <v>195</v>
      </c>
      <c r="G6">
        <f t="shared" si="5"/>
        <v>34</v>
      </c>
      <c r="H6" s="154"/>
      <c r="I6">
        <f>BRPL_EOD!AI6+BRPL_EOD!AJ6</f>
        <v>9.6199999999999992</v>
      </c>
      <c r="J6">
        <f>BYPL_EOD!AI6+BYPL_EOD!AJ6</f>
        <v>5.46</v>
      </c>
      <c r="K6">
        <f>MES_EOD!AI6+MES_EOD!AJ6</f>
        <v>2.06</v>
      </c>
      <c r="L6">
        <f>NDMC_EOD!AI6+NDMC_EOD!AJ6</f>
        <v>10.3</v>
      </c>
      <c r="M6">
        <f>TPDDL_EOD!AI6+TPDDL_EOD!AJ6</f>
        <v>6.56</v>
      </c>
      <c r="N6">
        <f t="shared" si="0"/>
        <v>34</v>
      </c>
      <c r="O6" s="154">
        <f t="shared" si="1"/>
        <v>0</v>
      </c>
      <c r="P6">
        <v>9.6199999999999992</v>
      </c>
      <c r="Q6">
        <v>5.46</v>
      </c>
      <c r="R6">
        <v>2.06</v>
      </c>
      <c r="S6">
        <v>10.3</v>
      </c>
      <c r="T6">
        <v>6.56</v>
      </c>
      <c r="U6" s="156">
        <f t="shared" si="2"/>
        <v>34</v>
      </c>
      <c r="V6" s="154">
        <f t="shared" si="3"/>
        <v>0</v>
      </c>
    </row>
    <row r="7" spans="1:22">
      <c r="A7" t="s">
        <v>49</v>
      </c>
      <c r="B7">
        <f>PPCL!D7</f>
        <v>195</v>
      </c>
      <c r="C7">
        <f>PPCL!E7</f>
        <v>0</v>
      </c>
      <c r="D7">
        <f>PPCL!O7</f>
        <v>36</v>
      </c>
      <c r="E7">
        <f>PPCL!P7</f>
        <v>0</v>
      </c>
      <c r="F7">
        <f t="shared" si="4"/>
        <v>195</v>
      </c>
      <c r="G7">
        <f t="shared" si="5"/>
        <v>36</v>
      </c>
      <c r="H7" s="154"/>
      <c r="I7">
        <f>BRPL_EOD!AI7+BRPL_EOD!AJ7</f>
        <v>10.18</v>
      </c>
      <c r="J7">
        <f>BYPL_EOD!AI7+BYPL_EOD!AJ7</f>
        <v>5.79</v>
      </c>
      <c r="K7">
        <f>MES_EOD!AI7+MES_EOD!AJ7</f>
        <v>2.1800000000000002</v>
      </c>
      <c r="L7">
        <f>NDMC_EOD!AI7+NDMC_EOD!AJ7</f>
        <v>10.91</v>
      </c>
      <c r="M7">
        <f>TPDDL_EOD!AI7+TPDDL_EOD!AJ7</f>
        <v>6.94</v>
      </c>
      <c r="N7">
        <f t="shared" si="0"/>
        <v>36</v>
      </c>
      <c r="O7" s="154">
        <f t="shared" si="1"/>
        <v>0</v>
      </c>
      <c r="P7">
        <v>10.18</v>
      </c>
      <c r="Q7">
        <v>5.79</v>
      </c>
      <c r="R7">
        <v>2.1800000000000002</v>
      </c>
      <c r="S7">
        <v>10.91</v>
      </c>
      <c r="T7">
        <v>6.94</v>
      </c>
      <c r="U7" s="156">
        <f t="shared" si="2"/>
        <v>36</v>
      </c>
      <c r="V7" s="154">
        <f t="shared" si="3"/>
        <v>0</v>
      </c>
    </row>
    <row r="8" spans="1:22">
      <c r="A8" t="s">
        <v>50</v>
      </c>
      <c r="B8">
        <f>PPCL!D8</f>
        <v>195</v>
      </c>
      <c r="C8">
        <f>PPCL!E8</f>
        <v>0</v>
      </c>
      <c r="D8">
        <f>PPCL!O8</f>
        <v>36</v>
      </c>
      <c r="E8">
        <f>PPCL!P8</f>
        <v>0</v>
      </c>
      <c r="F8">
        <f t="shared" si="4"/>
        <v>195</v>
      </c>
      <c r="G8">
        <f t="shared" si="5"/>
        <v>36</v>
      </c>
      <c r="H8" s="154"/>
      <c r="I8">
        <f>BRPL_EOD!AI8+BRPL_EOD!AJ8</f>
        <v>10.18</v>
      </c>
      <c r="J8">
        <f>BYPL_EOD!AI8+BYPL_EOD!AJ8</f>
        <v>5.79</v>
      </c>
      <c r="K8">
        <f>MES_EOD!AI8+MES_EOD!AJ8</f>
        <v>2.1800000000000002</v>
      </c>
      <c r="L8">
        <f>NDMC_EOD!AI8+NDMC_EOD!AJ8</f>
        <v>10.91</v>
      </c>
      <c r="M8">
        <f>TPDDL_EOD!AI8+TPDDL_EOD!AJ8</f>
        <v>6.94</v>
      </c>
      <c r="N8">
        <f t="shared" si="0"/>
        <v>36</v>
      </c>
      <c r="O8" s="154">
        <f t="shared" si="1"/>
        <v>0</v>
      </c>
      <c r="P8">
        <v>10.18</v>
      </c>
      <c r="Q8">
        <v>5.79</v>
      </c>
      <c r="R8">
        <v>2.1800000000000002</v>
      </c>
      <c r="S8">
        <v>10.91</v>
      </c>
      <c r="T8">
        <v>6.94</v>
      </c>
      <c r="U8" s="156">
        <f t="shared" si="2"/>
        <v>36</v>
      </c>
      <c r="V8" s="154">
        <f t="shared" si="3"/>
        <v>0</v>
      </c>
    </row>
    <row r="9" spans="1:22">
      <c r="A9" t="s">
        <v>51</v>
      </c>
      <c r="B9">
        <f>PPCL!D9</f>
        <v>195</v>
      </c>
      <c r="C9">
        <f>PPCL!E9</f>
        <v>0</v>
      </c>
      <c r="D9">
        <f>PPCL!O9</f>
        <v>36</v>
      </c>
      <c r="E9">
        <f>PPCL!P9</f>
        <v>0</v>
      </c>
      <c r="F9">
        <f t="shared" si="4"/>
        <v>195</v>
      </c>
      <c r="G9">
        <f t="shared" si="5"/>
        <v>36</v>
      </c>
      <c r="H9" s="154"/>
      <c r="I9">
        <f>BRPL_EOD!AI9+BRPL_EOD!AJ9</f>
        <v>10.18</v>
      </c>
      <c r="J9">
        <f>BYPL_EOD!AI9+BYPL_EOD!AJ9</f>
        <v>5.79</v>
      </c>
      <c r="K9">
        <f>MES_EOD!AI9+MES_EOD!AJ9</f>
        <v>2.1800000000000002</v>
      </c>
      <c r="L9">
        <f>NDMC_EOD!AI9+NDMC_EOD!AJ9</f>
        <v>10.91</v>
      </c>
      <c r="M9">
        <f>TPDDL_EOD!AI9+TPDDL_EOD!AJ9</f>
        <v>6.94</v>
      </c>
      <c r="N9">
        <f t="shared" si="0"/>
        <v>36</v>
      </c>
      <c r="O9" s="154">
        <f t="shared" si="1"/>
        <v>0</v>
      </c>
      <c r="P9">
        <v>10.18</v>
      </c>
      <c r="Q9">
        <v>5.79</v>
      </c>
      <c r="R9">
        <v>2.1800000000000002</v>
      </c>
      <c r="S9">
        <v>10.91</v>
      </c>
      <c r="T9">
        <v>6.94</v>
      </c>
      <c r="U9" s="156">
        <f t="shared" si="2"/>
        <v>36</v>
      </c>
      <c r="V9" s="154">
        <f t="shared" si="3"/>
        <v>0</v>
      </c>
    </row>
    <row r="10" spans="1:22">
      <c r="A10" t="s">
        <v>52</v>
      </c>
      <c r="B10">
        <f>PPCL!D10</f>
        <v>195</v>
      </c>
      <c r="C10">
        <f>PPCL!E10</f>
        <v>0</v>
      </c>
      <c r="D10">
        <f>PPCL!O10</f>
        <v>36</v>
      </c>
      <c r="E10">
        <f>PPCL!P10</f>
        <v>0</v>
      </c>
      <c r="F10">
        <f t="shared" si="4"/>
        <v>195</v>
      </c>
      <c r="G10">
        <f t="shared" si="5"/>
        <v>36</v>
      </c>
      <c r="H10" s="154"/>
      <c r="I10">
        <f>BRPL_EOD!AI10+BRPL_EOD!AJ10</f>
        <v>10.18</v>
      </c>
      <c r="J10">
        <f>BYPL_EOD!AI10+BYPL_EOD!AJ10</f>
        <v>5.79</v>
      </c>
      <c r="K10">
        <f>MES_EOD!AI10+MES_EOD!AJ10</f>
        <v>2.1800000000000002</v>
      </c>
      <c r="L10">
        <f>NDMC_EOD!AI10+NDMC_EOD!AJ10</f>
        <v>10.91</v>
      </c>
      <c r="M10">
        <f>TPDDL_EOD!AI10+TPDDL_EOD!AJ10</f>
        <v>6.94</v>
      </c>
      <c r="N10">
        <f t="shared" si="0"/>
        <v>36</v>
      </c>
      <c r="O10" s="154">
        <f t="shared" si="1"/>
        <v>0</v>
      </c>
      <c r="P10">
        <v>10.18</v>
      </c>
      <c r="Q10">
        <v>5.79</v>
      </c>
      <c r="R10">
        <v>2.1800000000000002</v>
      </c>
      <c r="S10">
        <v>10.91</v>
      </c>
      <c r="T10">
        <v>6.94</v>
      </c>
      <c r="U10" s="156">
        <f t="shared" si="2"/>
        <v>36</v>
      </c>
      <c r="V10" s="154">
        <f t="shared" si="3"/>
        <v>0</v>
      </c>
    </row>
    <row r="11" spans="1:22">
      <c r="A11" t="s">
        <v>53</v>
      </c>
      <c r="B11">
        <f>PPCL!D11</f>
        <v>195</v>
      </c>
      <c r="C11">
        <f>PPCL!E11</f>
        <v>0</v>
      </c>
      <c r="D11">
        <f>PPCL!O11</f>
        <v>36</v>
      </c>
      <c r="E11">
        <f>PPCL!P11</f>
        <v>0</v>
      </c>
      <c r="F11">
        <f t="shared" si="4"/>
        <v>195</v>
      </c>
      <c r="G11">
        <f t="shared" si="5"/>
        <v>36</v>
      </c>
      <c r="H11" s="154"/>
      <c r="I11">
        <f>BRPL_EOD!AI11+BRPL_EOD!AJ11</f>
        <v>10.18</v>
      </c>
      <c r="J11">
        <f>BYPL_EOD!AI11+BYPL_EOD!AJ11</f>
        <v>5.79</v>
      </c>
      <c r="K11">
        <f>MES_EOD!AI11+MES_EOD!AJ11</f>
        <v>2.1800000000000002</v>
      </c>
      <c r="L11">
        <f>NDMC_EOD!AI11+NDMC_EOD!AJ11</f>
        <v>10.91</v>
      </c>
      <c r="M11">
        <f>TPDDL_EOD!AI11+TPDDL_EOD!AJ11</f>
        <v>6.94</v>
      </c>
      <c r="N11">
        <f t="shared" si="0"/>
        <v>36</v>
      </c>
      <c r="O11" s="154">
        <f t="shared" si="1"/>
        <v>0</v>
      </c>
      <c r="P11">
        <v>10.18</v>
      </c>
      <c r="Q11">
        <v>5.79</v>
      </c>
      <c r="R11">
        <v>2.1800000000000002</v>
      </c>
      <c r="S11">
        <v>10.91</v>
      </c>
      <c r="T11">
        <v>6.94</v>
      </c>
      <c r="U11" s="156">
        <f t="shared" si="2"/>
        <v>36</v>
      </c>
      <c r="V11" s="154">
        <f t="shared" si="3"/>
        <v>0</v>
      </c>
    </row>
    <row r="12" spans="1:22">
      <c r="A12" t="s">
        <v>54</v>
      </c>
      <c r="B12">
        <f>PPCL!D12</f>
        <v>195</v>
      </c>
      <c r="C12">
        <f>PPCL!E12</f>
        <v>0</v>
      </c>
      <c r="D12">
        <f>PPCL!O12</f>
        <v>36</v>
      </c>
      <c r="E12">
        <f>PPCL!P12</f>
        <v>0</v>
      </c>
      <c r="F12">
        <f t="shared" si="4"/>
        <v>195</v>
      </c>
      <c r="G12">
        <f t="shared" si="5"/>
        <v>36</v>
      </c>
      <c r="H12" s="154"/>
      <c r="I12">
        <f>BRPL_EOD!AI12+BRPL_EOD!AJ12</f>
        <v>10.18</v>
      </c>
      <c r="J12">
        <f>BYPL_EOD!AI12+BYPL_EOD!AJ12</f>
        <v>5.79</v>
      </c>
      <c r="K12">
        <f>MES_EOD!AI12+MES_EOD!AJ12</f>
        <v>2.1800000000000002</v>
      </c>
      <c r="L12">
        <f>NDMC_EOD!AI12+NDMC_EOD!AJ12</f>
        <v>10.91</v>
      </c>
      <c r="M12">
        <f>TPDDL_EOD!AI12+TPDDL_EOD!AJ12</f>
        <v>6.94</v>
      </c>
      <c r="N12">
        <f t="shared" si="0"/>
        <v>36</v>
      </c>
      <c r="O12" s="154">
        <f t="shared" si="1"/>
        <v>0</v>
      </c>
      <c r="P12">
        <v>10.18</v>
      </c>
      <c r="Q12">
        <v>5.79</v>
      </c>
      <c r="R12">
        <v>2.1800000000000002</v>
      </c>
      <c r="S12">
        <v>10.91</v>
      </c>
      <c r="T12">
        <v>6.94</v>
      </c>
      <c r="U12" s="156">
        <f t="shared" si="2"/>
        <v>36</v>
      </c>
      <c r="V12" s="154">
        <f t="shared" si="3"/>
        <v>0</v>
      </c>
    </row>
    <row r="13" spans="1:22">
      <c r="A13" t="s">
        <v>55</v>
      </c>
      <c r="B13">
        <f>PPCL!D13</f>
        <v>195</v>
      </c>
      <c r="C13">
        <f>PPCL!E13</f>
        <v>0</v>
      </c>
      <c r="D13">
        <f>PPCL!O13</f>
        <v>36</v>
      </c>
      <c r="E13">
        <f>PPCL!P13</f>
        <v>0</v>
      </c>
      <c r="F13">
        <f t="shared" si="4"/>
        <v>195</v>
      </c>
      <c r="G13">
        <f t="shared" si="5"/>
        <v>36</v>
      </c>
      <c r="H13" s="154"/>
      <c r="I13">
        <f>BRPL_EOD!AI13+BRPL_EOD!AJ13</f>
        <v>10.18</v>
      </c>
      <c r="J13">
        <f>BYPL_EOD!AI13+BYPL_EOD!AJ13</f>
        <v>5.79</v>
      </c>
      <c r="K13">
        <f>MES_EOD!AI13+MES_EOD!AJ13</f>
        <v>2.1800000000000002</v>
      </c>
      <c r="L13">
        <f>NDMC_EOD!AI13+NDMC_EOD!AJ13</f>
        <v>10.91</v>
      </c>
      <c r="M13">
        <f>TPDDL_EOD!AI13+TPDDL_EOD!AJ13</f>
        <v>6.94</v>
      </c>
      <c r="N13">
        <f t="shared" si="0"/>
        <v>36</v>
      </c>
      <c r="O13" s="154">
        <f t="shared" si="1"/>
        <v>0</v>
      </c>
      <c r="P13">
        <v>10.18</v>
      </c>
      <c r="Q13">
        <v>5.79</v>
      </c>
      <c r="R13">
        <v>2.1800000000000002</v>
      </c>
      <c r="S13">
        <v>10.91</v>
      </c>
      <c r="T13">
        <v>6.94</v>
      </c>
      <c r="U13" s="156">
        <f t="shared" si="2"/>
        <v>36</v>
      </c>
      <c r="V13" s="154">
        <f t="shared" si="3"/>
        <v>0</v>
      </c>
    </row>
    <row r="14" spans="1:22">
      <c r="A14" t="s">
        <v>56</v>
      </c>
      <c r="B14">
        <f>PPCL!D14</f>
        <v>195</v>
      </c>
      <c r="C14">
        <f>PPCL!E14</f>
        <v>0</v>
      </c>
      <c r="D14">
        <f>PPCL!O14</f>
        <v>36</v>
      </c>
      <c r="E14">
        <f>PPCL!P14</f>
        <v>0</v>
      </c>
      <c r="F14">
        <f t="shared" si="4"/>
        <v>195</v>
      </c>
      <c r="G14">
        <f t="shared" si="5"/>
        <v>36</v>
      </c>
      <c r="H14" s="154"/>
      <c r="I14">
        <f>BRPL_EOD!AI14+BRPL_EOD!AJ14</f>
        <v>10.18</v>
      </c>
      <c r="J14">
        <f>BYPL_EOD!AI14+BYPL_EOD!AJ14</f>
        <v>5.79</v>
      </c>
      <c r="K14">
        <f>MES_EOD!AI14+MES_EOD!AJ14</f>
        <v>2.1800000000000002</v>
      </c>
      <c r="L14">
        <f>NDMC_EOD!AI14+NDMC_EOD!AJ14</f>
        <v>10.91</v>
      </c>
      <c r="M14">
        <f>TPDDL_EOD!AI14+TPDDL_EOD!AJ14</f>
        <v>6.94</v>
      </c>
      <c r="N14">
        <f t="shared" si="0"/>
        <v>36</v>
      </c>
      <c r="O14" s="154">
        <f t="shared" si="1"/>
        <v>0</v>
      </c>
      <c r="P14">
        <v>10.18</v>
      </c>
      <c r="Q14">
        <v>5.79</v>
      </c>
      <c r="R14">
        <v>2.1800000000000002</v>
      </c>
      <c r="S14">
        <v>10.91</v>
      </c>
      <c r="T14">
        <v>6.94</v>
      </c>
      <c r="U14" s="156">
        <f t="shared" si="2"/>
        <v>36</v>
      </c>
      <c r="V14" s="154">
        <f t="shared" si="3"/>
        <v>0</v>
      </c>
    </row>
    <row r="15" spans="1:22">
      <c r="A15" t="s">
        <v>57</v>
      </c>
      <c r="B15">
        <f>PPCL!D15</f>
        <v>195</v>
      </c>
      <c r="C15">
        <f>PPCL!E15</f>
        <v>0</v>
      </c>
      <c r="D15">
        <f>PPCL!O15</f>
        <v>36</v>
      </c>
      <c r="E15">
        <f>PPCL!P15</f>
        <v>0</v>
      </c>
      <c r="F15">
        <f t="shared" si="4"/>
        <v>195</v>
      </c>
      <c r="G15">
        <f t="shared" si="5"/>
        <v>36</v>
      </c>
      <c r="H15" s="154"/>
      <c r="I15">
        <f>BRPL_EOD!AI15+BRPL_EOD!AJ15</f>
        <v>10.18</v>
      </c>
      <c r="J15">
        <f>BYPL_EOD!AI15+BYPL_EOD!AJ15</f>
        <v>5.79</v>
      </c>
      <c r="K15">
        <f>MES_EOD!AI15+MES_EOD!AJ15</f>
        <v>2.1800000000000002</v>
      </c>
      <c r="L15">
        <f>NDMC_EOD!AI15+NDMC_EOD!AJ15</f>
        <v>10.91</v>
      </c>
      <c r="M15">
        <f>TPDDL_EOD!AI15+TPDDL_EOD!AJ15</f>
        <v>6.94</v>
      </c>
      <c r="N15">
        <f t="shared" si="0"/>
        <v>36</v>
      </c>
      <c r="O15" s="154">
        <f t="shared" si="1"/>
        <v>0</v>
      </c>
      <c r="P15">
        <v>10.18</v>
      </c>
      <c r="Q15">
        <v>5.79</v>
      </c>
      <c r="R15">
        <v>2.1800000000000002</v>
      </c>
      <c r="S15">
        <v>10.91</v>
      </c>
      <c r="T15">
        <v>6.94</v>
      </c>
      <c r="U15" s="156">
        <f t="shared" si="2"/>
        <v>36</v>
      </c>
      <c r="V15" s="154">
        <f t="shared" si="3"/>
        <v>0</v>
      </c>
    </row>
    <row r="16" spans="1:22">
      <c r="A16" t="s">
        <v>58</v>
      </c>
      <c r="B16">
        <f>PPCL!D16</f>
        <v>195</v>
      </c>
      <c r="C16">
        <f>PPCL!E16</f>
        <v>0</v>
      </c>
      <c r="D16">
        <f>PPCL!O16</f>
        <v>36</v>
      </c>
      <c r="E16">
        <f>PPCL!P16</f>
        <v>0</v>
      </c>
      <c r="F16">
        <f t="shared" si="4"/>
        <v>195</v>
      </c>
      <c r="G16">
        <f t="shared" si="5"/>
        <v>36</v>
      </c>
      <c r="H16" s="154"/>
      <c r="I16">
        <f>BRPL_EOD!AI16+BRPL_EOD!AJ16</f>
        <v>10.18</v>
      </c>
      <c r="J16">
        <f>BYPL_EOD!AI16+BYPL_EOD!AJ16</f>
        <v>5.79</v>
      </c>
      <c r="K16">
        <f>MES_EOD!AI16+MES_EOD!AJ16</f>
        <v>2.1800000000000002</v>
      </c>
      <c r="L16">
        <f>NDMC_EOD!AI16+NDMC_EOD!AJ16</f>
        <v>10.91</v>
      </c>
      <c r="M16">
        <f>TPDDL_EOD!AI16+TPDDL_EOD!AJ16</f>
        <v>6.94</v>
      </c>
      <c r="N16">
        <f t="shared" si="0"/>
        <v>36</v>
      </c>
      <c r="O16" s="154">
        <f t="shared" si="1"/>
        <v>0</v>
      </c>
      <c r="P16">
        <v>10.18</v>
      </c>
      <c r="Q16">
        <v>5.79</v>
      </c>
      <c r="R16">
        <v>2.1800000000000002</v>
      </c>
      <c r="S16">
        <v>10.91</v>
      </c>
      <c r="T16">
        <v>6.94</v>
      </c>
      <c r="U16" s="156">
        <f t="shared" si="2"/>
        <v>36</v>
      </c>
      <c r="V16" s="154">
        <f t="shared" si="3"/>
        <v>0</v>
      </c>
    </row>
    <row r="17" spans="1:22">
      <c r="A17" t="s">
        <v>59</v>
      </c>
      <c r="B17">
        <f>PPCL!D17</f>
        <v>195</v>
      </c>
      <c r="C17">
        <f>PPCL!E17</f>
        <v>0</v>
      </c>
      <c r="D17">
        <f>PPCL!O17</f>
        <v>36</v>
      </c>
      <c r="E17">
        <f>PPCL!P17</f>
        <v>0</v>
      </c>
      <c r="F17">
        <f t="shared" si="4"/>
        <v>195</v>
      </c>
      <c r="G17">
        <f t="shared" si="5"/>
        <v>36</v>
      </c>
      <c r="H17" s="154"/>
      <c r="I17">
        <f>BRPL_EOD!AI17+BRPL_EOD!AJ17</f>
        <v>10.18</v>
      </c>
      <c r="J17">
        <f>BYPL_EOD!AI17+BYPL_EOD!AJ17</f>
        <v>5.79</v>
      </c>
      <c r="K17">
        <f>MES_EOD!AI17+MES_EOD!AJ17</f>
        <v>2.1800000000000002</v>
      </c>
      <c r="L17">
        <f>NDMC_EOD!AI17+NDMC_EOD!AJ17</f>
        <v>10.91</v>
      </c>
      <c r="M17">
        <f>TPDDL_EOD!AI17+TPDDL_EOD!AJ17</f>
        <v>6.94</v>
      </c>
      <c r="N17">
        <f t="shared" si="0"/>
        <v>36</v>
      </c>
      <c r="O17" s="154">
        <f t="shared" si="1"/>
        <v>0</v>
      </c>
      <c r="P17">
        <v>10.18</v>
      </c>
      <c r="Q17">
        <v>5.79</v>
      </c>
      <c r="R17">
        <v>2.1800000000000002</v>
      </c>
      <c r="S17">
        <v>10.91</v>
      </c>
      <c r="T17">
        <v>6.94</v>
      </c>
      <c r="U17" s="156">
        <f t="shared" si="2"/>
        <v>36</v>
      </c>
      <c r="V17" s="154">
        <f t="shared" si="3"/>
        <v>0</v>
      </c>
    </row>
    <row r="18" spans="1:22">
      <c r="A18" t="s">
        <v>60</v>
      </c>
      <c r="B18">
        <f>PPCL!D18</f>
        <v>195</v>
      </c>
      <c r="C18">
        <f>PPCL!E18</f>
        <v>0</v>
      </c>
      <c r="D18">
        <f>PPCL!O18</f>
        <v>36</v>
      </c>
      <c r="E18">
        <f>PPCL!P18</f>
        <v>0</v>
      </c>
      <c r="F18">
        <f t="shared" si="4"/>
        <v>195</v>
      </c>
      <c r="G18">
        <f t="shared" si="5"/>
        <v>36</v>
      </c>
      <c r="H18" s="154"/>
      <c r="I18">
        <f>BRPL_EOD!AI18+BRPL_EOD!AJ18</f>
        <v>10.18</v>
      </c>
      <c r="J18">
        <f>BYPL_EOD!AI18+BYPL_EOD!AJ18</f>
        <v>5.79</v>
      </c>
      <c r="K18">
        <f>MES_EOD!AI18+MES_EOD!AJ18</f>
        <v>2.1800000000000002</v>
      </c>
      <c r="L18">
        <f>NDMC_EOD!AI18+NDMC_EOD!AJ18</f>
        <v>10.91</v>
      </c>
      <c r="M18">
        <f>TPDDL_EOD!AI18+TPDDL_EOD!AJ18</f>
        <v>6.94</v>
      </c>
      <c r="N18">
        <f t="shared" si="0"/>
        <v>36</v>
      </c>
      <c r="O18" s="154">
        <f t="shared" si="1"/>
        <v>0</v>
      </c>
      <c r="P18">
        <v>10.18</v>
      </c>
      <c r="Q18">
        <v>5.79</v>
      </c>
      <c r="R18">
        <v>2.1800000000000002</v>
      </c>
      <c r="S18">
        <v>10.91</v>
      </c>
      <c r="T18">
        <v>6.94</v>
      </c>
      <c r="U18" s="156">
        <f t="shared" si="2"/>
        <v>36</v>
      </c>
      <c r="V18" s="154">
        <f t="shared" si="3"/>
        <v>0</v>
      </c>
    </row>
    <row r="19" spans="1:22">
      <c r="A19" t="s">
        <v>61</v>
      </c>
      <c r="B19">
        <f>PPCL!D19</f>
        <v>195</v>
      </c>
      <c r="C19">
        <f>PPCL!E19</f>
        <v>0</v>
      </c>
      <c r="D19">
        <f>PPCL!O19</f>
        <v>34</v>
      </c>
      <c r="E19">
        <f>PPCL!P19</f>
        <v>0</v>
      </c>
      <c r="F19">
        <f t="shared" si="4"/>
        <v>195</v>
      </c>
      <c r="G19">
        <f t="shared" si="5"/>
        <v>34</v>
      </c>
      <c r="H19" s="154"/>
      <c r="I19">
        <f>BRPL_EOD!AI19+BRPL_EOD!AJ19</f>
        <v>9.6199999999999992</v>
      </c>
      <c r="J19">
        <f>BYPL_EOD!AI19+BYPL_EOD!AJ19</f>
        <v>5.46</v>
      </c>
      <c r="K19">
        <f>MES_EOD!AI19+MES_EOD!AJ19</f>
        <v>2.06</v>
      </c>
      <c r="L19">
        <f>NDMC_EOD!AI19+NDMC_EOD!AJ19</f>
        <v>10.3</v>
      </c>
      <c r="M19">
        <f>TPDDL_EOD!AI19+TPDDL_EOD!AJ19</f>
        <v>6.56</v>
      </c>
      <c r="N19">
        <f t="shared" si="0"/>
        <v>34</v>
      </c>
      <c r="O19" s="154">
        <f t="shared" si="1"/>
        <v>0</v>
      </c>
      <c r="P19">
        <v>9.6199999999999992</v>
      </c>
      <c r="Q19">
        <v>5.46</v>
      </c>
      <c r="R19">
        <v>2.06</v>
      </c>
      <c r="S19">
        <v>10.3</v>
      </c>
      <c r="T19">
        <v>6.56</v>
      </c>
      <c r="U19" s="156">
        <f t="shared" si="2"/>
        <v>34</v>
      </c>
      <c r="V19" s="154">
        <f t="shared" si="3"/>
        <v>0</v>
      </c>
    </row>
    <row r="20" spans="1:22">
      <c r="A20" t="s">
        <v>62</v>
      </c>
      <c r="B20">
        <f>PPCL!D20</f>
        <v>195</v>
      </c>
      <c r="C20">
        <f>PPCL!E20</f>
        <v>0</v>
      </c>
      <c r="D20">
        <f>PPCL!O20</f>
        <v>34</v>
      </c>
      <c r="E20">
        <f>PPCL!P20</f>
        <v>0</v>
      </c>
      <c r="F20">
        <f t="shared" si="4"/>
        <v>195</v>
      </c>
      <c r="G20">
        <f t="shared" si="5"/>
        <v>34</v>
      </c>
      <c r="H20" s="154"/>
      <c r="I20">
        <f>BRPL_EOD!AI20+BRPL_EOD!AJ20</f>
        <v>9.6199999999999992</v>
      </c>
      <c r="J20">
        <f>BYPL_EOD!AI20+BYPL_EOD!AJ20</f>
        <v>5.46</v>
      </c>
      <c r="K20">
        <f>MES_EOD!AI20+MES_EOD!AJ20</f>
        <v>2.06</v>
      </c>
      <c r="L20">
        <f>NDMC_EOD!AI20+NDMC_EOD!AJ20</f>
        <v>10.3</v>
      </c>
      <c r="M20">
        <f>TPDDL_EOD!AI20+TPDDL_EOD!AJ20</f>
        <v>6.56</v>
      </c>
      <c r="N20">
        <f t="shared" si="0"/>
        <v>34</v>
      </c>
      <c r="O20" s="154">
        <f t="shared" si="1"/>
        <v>0</v>
      </c>
      <c r="P20">
        <v>9.6199999999999992</v>
      </c>
      <c r="Q20">
        <v>5.46</v>
      </c>
      <c r="R20">
        <v>2.06</v>
      </c>
      <c r="S20">
        <v>10.3</v>
      </c>
      <c r="T20">
        <v>6.56</v>
      </c>
      <c r="U20" s="156">
        <f t="shared" si="2"/>
        <v>34</v>
      </c>
      <c r="V20" s="154">
        <f t="shared" si="3"/>
        <v>0</v>
      </c>
    </row>
    <row r="21" spans="1:22">
      <c r="A21" t="s">
        <v>63</v>
      </c>
      <c r="B21">
        <f>PPCL!D21</f>
        <v>195</v>
      </c>
      <c r="C21">
        <f>PPCL!E21</f>
        <v>0</v>
      </c>
      <c r="D21">
        <f>PPCL!O21</f>
        <v>34</v>
      </c>
      <c r="E21">
        <f>PPCL!P21</f>
        <v>0</v>
      </c>
      <c r="F21">
        <f t="shared" si="4"/>
        <v>195</v>
      </c>
      <c r="G21">
        <f t="shared" si="5"/>
        <v>34</v>
      </c>
      <c r="H21" s="154"/>
      <c r="I21">
        <f>BRPL_EOD!AI21+BRPL_EOD!AJ21</f>
        <v>9.6199999999999992</v>
      </c>
      <c r="J21">
        <f>BYPL_EOD!AI21+BYPL_EOD!AJ21</f>
        <v>5.46</v>
      </c>
      <c r="K21">
        <f>MES_EOD!AI21+MES_EOD!AJ21</f>
        <v>2.06</v>
      </c>
      <c r="L21">
        <f>NDMC_EOD!AI21+NDMC_EOD!AJ21</f>
        <v>10.3</v>
      </c>
      <c r="M21">
        <f>TPDDL_EOD!AI21+TPDDL_EOD!AJ21</f>
        <v>6.56</v>
      </c>
      <c r="N21">
        <f t="shared" si="0"/>
        <v>34</v>
      </c>
      <c r="O21" s="154">
        <f t="shared" si="1"/>
        <v>0</v>
      </c>
      <c r="P21">
        <v>9.6199999999999992</v>
      </c>
      <c r="Q21">
        <v>5.46</v>
      </c>
      <c r="R21">
        <v>2.06</v>
      </c>
      <c r="S21">
        <v>10.3</v>
      </c>
      <c r="T21">
        <v>6.56</v>
      </c>
      <c r="U21" s="156">
        <f t="shared" si="2"/>
        <v>34</v>
      </c>
      <c r="V21" s="154">
        <f t="shared" si="3"/>
        <v>0</v>
      </c>
    </row>
    <row r="22" spans="1:22">
      <c r="A22" t="s">
        <v>64</v>
      </c>
      <c r="B22">
        <f>PPCL!D22</f>
        <v>195</v>
      </c>
      <c r="C22">
        <f>PPCL!E22</f>
        <v>0</v>
      </c>
      <c r="D22">
        <f>PPCL!O22</f>
        <v>34</v>
      </c>
      <c r="E22">
        <f>PPCL!P22</f>
        <v>0</v>
      </c>
      <c r="F22">
        <f t="shared" si="4"/>
        <v>195</v>
      </c>
      <c r="G22">
        <f t="shared" si="5"/>
        <v>34</v>
      </c>
      <c r="H22" s="154"/>
      <c r="I22">
        <f>BRPL_EOD!AI22+BRPL_EOD!AJ22</f>
        <v>9.6199999999999992</v>
      </c>
      <c r="J22">
        <f>BYPL_EOD!AI22+BYPL_EOD!AJ22</f>
        <v>5.46</v>
      </c>
      <c r="K22">
        <f>MES_EOD!AI22+MES_EOD!AJ22</f>
        <v>2.06</v>
      </c>
      <c r="L22">
        <f>NDMC_EOD!AI22+NDMC_EOD!AJ22</f>
        <v>10.3</v>
      </c>
      <c r="M22">
        <f>TPDDL_EOD!AI22+TPDDL_EOD!AJ22</f>
        <v>6.56</v>
      </c>
      <c r="N22">
        <f t="shared" si="0"/>
        <v>34</v>
      </c>
      <c r="O22" s="154">
        <f t="shared" si="1"/>
        <v>0</v>
      </c>
      <c r="P22">
        <v>9.6199999999999992</v>
      </c>
      <c r="Q22">
        <v>5.46</v>
      </c>
      <c r="R22">
        <v>2.06</v>
      </c>
      <c r="S22">
        <v>10.3</v>
      </c>
      <c r="T22">
        <v>6.56</v>
      </c>
      <c r="U22" s="156">
        <f t="shared" si="2"/>
        <v>34</v>
      </c>
      <c r="V22" s="154">
        <f t="shared" si="3"/>
        <v>0</v>
      </c>
    </row>
    <row r="23" spans="1:22">
      <c r="A23" t="s">
        <v>65</v>
      </c>
      <c r="B23">
        <f>PPCL!D23</f>
        <v>195</v>
      </c>
      <c r="C23">
        <f>PPCL!E23</f>
        <v>0</v>
      </c>
      <c r="D23">
        <f>PPCL!O23</f>
        <v>34</v>
      </c>
      <c r="E23">
        <f>PPCL!P23</f>
        <v>0</v>
      </c>
      <c r="F23">
        <f t="shared" si="4"/>
        <v>195</v>
      </c>
      <c r="G23">
        <f t="shared" si="5"/>
        <v>34</v>
      </c>
      <c r="H23" s="154"/>
      <c r="I23">
        <f>BRPL_EOD!AI23+BRPL_EOD!AJ23</f>
        <v>9.6199999999999992</v>
      </c>
      <c r="J23">
        <f>BYPL_EOD!AI23+BYPL_EOD!AJ23</f>
        <v>5.46</v>
      </c>
      <c r="K23">
        <f>MES_EOD!AI23+MES_EOD!AJ23</f>
        <v>2.06</v>
      </c>
      <c r="L23">
        <f>NDMC_EOD!AI23+NDMC_EOD!AJ23</f>
        <v>10.3</v>
      </c>
      <c r="M23">
        <f>TPDDL_EOD!AI23+TPDDL_EOD!AJ23</f>
        <v>6.56</v>
      </c>
      <c r="N23">
        <f t="shared" si="0"/>
        <v>34</v>
      </c>
      <c r="O23" s="154">
        <f t="shared" si="1"/>
        <v>0</v>
      </c>
      <c r="P23">
        <v>9.6199999999999992</v>
      </c>
      <c r="Q23">
        <v>5.46</v>
      </c>
      <c r="R23">
        <v>2.06</v>
      </c>
      <c r="S23">
        <v>10.3</v>
      </c>
      <c r="T23">
        <v>6.56</v>
      </c>
      <c r="U23" s="156">
        <f t="shared" si="2"/>
        <v>34</v>
      </c>
      <c r="V23" s="154">
        <f t="shared" si="3"/>
        <v>0</v>
      </c>
    </row>
    <row r="24" spans="1:22">
      <c r="A24" t="s">
        <v>66</v>
      </c>
      <c r="B24">
        <f>PPCL!D24</f>
        <v>195</v>
      </c>
      <c r="C24">
        <f>PPCL!E24</f>
        <v>0</v>
      </c>
      <c r="D24">
        <f>PPCL!O24</f>
        <v>34</v>
      </c>
      <c r="E24">
        <f>PPCL!P24</f>
        <v>0</v>
      </c>
      <c r="F24">
        <f t="shared" si="4"/>
        <v>195</v>
      </c>
      <c r="G24">
        <f t="shared" si="5"/>
        <v>34</v>
      </c>
      <c r="H24" s="154"/>
      <c r="I24">
        <f>BRPL_EOD!AI24+BRPL_EOD!AJ24</f>
        <v>9.6199999999999992</v>
      </c>
      <c r="J24">
        <f>BYPL_EOD!AI24+BYPL_EOD!AJ24</f>
        <v>5.46</v>
      </c>
      <c r="K24">
        <f>MES_EOD!AI24+MES_EOD!AJ24</f>
        <v>2.06</v>
      </c>
      <c r="L24">
        <f>NDMC_EOD!AI24+NDMC_EOD!AJ24</f>
        <v>10.3</v>
      </c>
      <c r="M24">
        <f>TPDDL_EOD!AI24+TPDDL_EOD!AJ24</f>
        <v>6.56</v>
      </c>
      <c r="N24">
        <f t="shared" si="0"/>
        <v>34</v>
      </c>
      <c r="O24" s="154">
        <f t="shared" si="1"/>
        <v>0</v>
      </c>
      <c r="P24">
        <v>9.6199999999999992</v>
      </c>
      <c r="Q24">
        <v>5.46</v>
      </c>
      <c r="R24">
        <v>2.06</v>
      </c>
      <c r="S24">
        <v>10.3</v>
      </c>
      <c r="T24">
        <v>6.56</v>
      </c>
      <c r="U24" s="156">
        <f t="shared" si="2"/>
        <v>34</v>
      </c>
      <c r="V24" s="154">
        <f t="shared" si="3"/>
        <v>0</v>
      </c>
    </row>
    <row r="25" spans="1:22">
      <c r="A25" t="s">
        <v>67</v>
      </c>
      <c r="B25">
        <f>PPCL!D25</f>
        <v>195</v>
      </c>
      <c r="C25">
        <f>PPCL!E25</f>
        <v>0</v>
      </c>
      <c r="D25">
        <f>PPCL!O25</f>
        <v>34</v>
      </c>
      <c r="E25">
        <f>PPCL!P25</f>
        <v>0</v>
      </c>
      <c r="F25">
        <f t="shared" si="4"/>
        <v>195</v>
      </c>
      <c r="G25">
        <f t="shared" si="5"/>
        <v>34</v>
      </c>
      <c r="H25" s="154"/>
      <c r="I25">
        <f>BRPL_EOD!AI25+BRPL_EOD!AJ25</f>
        <v>9.6199999999999992</v>
      </c>
      <c r="J25">
        <f>BYPL_EOD!AI25+BYPL_EOD!AJ25</f>
        <v>5.46</v>
      </c>
      <c r="K25">
        <f>MES_EOD!AI25+MES_EOD!AJ25</f>
        <v>2.06</v>
      </c>
      <c r="L25">
        <f>NDMC_EOD!AI25+NDMC_EOD!AJ25</f>
        <v>10.3</v>
      </c>
      <c r="M25">
        <f>TPDDL_EOD!AI25+TPDDL_EOD!AJ25</f>
        <v>6.56</v>
      </c>
      <c r="N25">
        <f t="shared" si="0"/>
        <v>34</v>
      </c>
      <c r="O25" s="154">
        <f t="shared" si="1"/>
        <v>0</v>
      </c>
      <c r="P25">
        <v>9.6199999999999992</v>
      </c>
      <c r="Q25">
        <v>5.46</v>
      </c>
      <c r="R25">
        <v>2.06</v>
      </c>
      <c r="S25">
        <v>10.3</v>
      </c>
      <c r="T25">
        <v>6.56</v>
      </c>
      <c r="U25" s="156">
        <f t="shared" si="2"/>
        <v>34</v>
      </c>
      <c r="V25" s="154">
        <f t="shared" si="3"/>
        <v>0</v>
      </c>
    </row>
    <row r="26" spans="1:22">
      <c r="A26" t="s">
        <v>68</v>
      </c>
      <c r="B26">
        <f>PPCL!D26</f>
        <v>195</v>
      </c>
      <c r="C26">
        <f>PPCL!E26</f>
        <v>0</v>
      </c>
      <c r="D26">
        <f>PPCL!O26</f>
        <v>34</v>
      </c>
      <c r="E26">
        <f>PPCL!P26</f>
        <v>0</v>
      </c>
      <c r="F26">
        <f t="shared" si="4"/>
        <v>195</v>
      </c>
      <c r="G26">
        <f t="shared" si="5"/>
        <v>34</v>
      </c>
      <c r="H26" s="154"/>
      <c r="I26">
        <f>BRPL_EOD!AI26+BRPL_EOD!AJ26</f>
        <v>9.6199999999999992</v>
      </c>
      <c r="J26">
        <f>BYPL_EOD!AI26+BYPL_EOD!AJ26</f>
        <v>5.46</v>
      </c>
      <c r="K26">
        <f>MES_EOD!AI26+MES_EOD!AJ26</f>
        <v>2.06</v>
      </c>
      <c r="L26">
        <f>NDMC_EOD!AI26+NDMC_EOD!AJ26</f>
        <v>10.3</v>
      </c>
      <c r="M26">
        <f>TPDDL_EOD!AI26+TPDDL_EOD!AJ26</f>
        <v>6.56</v>
      </c>
      <c r="N26">
        <f t="shared" si="0"/>
        <v>34</v>
      </c>
      <c r="O26" s="154">
        <f t="shared" si="1"/>
        <v>0</v>
      </c>
      <c r="P26">
        <v>9.6199999999999992</v>
      </c>
      <c r="Q26">
        <v>5.46</v>
      </c>
      <c r="R26">
        <v>2.06</v>
      </c>
      <c r="S26">
        <v>10.3</v>
      </c>
      <c r="T26">
        <v>6.56</v>
      </c>
      <c r="U26" s="156">
        <f t="shared" si="2"/>
        <v>34</v>
      </c>
      <c r="V26" s="154">
        <f t="shared" si="3"/>
        <v>0</v>
      </c>
    </row>
    <row r="27" spans="1:22">
      <c r="A27" t="s">
        <v>69</v>
      </c>
      <c r="B27">
        <f>PPCL!D27</f>
        <v>195</v>
      </c>
      <c r="C27">
        <f>PPCL!E27</f>
        <v>0</v>
      </c>
      <c r="D27">
        <f>PPCL!O27</f>
        <v>34</v>
      </c>
      <c r="E27">
        <f>PPCL!P27</f>
        <v>0</v>
      </c>
      <c r="F27">
        <f t="shared" si="4"/>
        <v>195</v>
      </c>
      <c r="G27">
        <f t="shared" si="5"/>
        <v>34</v>
      </c>
      <c r="H27" s="154"/>
      <c r="I27">
        <f>BRPL_EOD!AI27+BRPL_EOD!AJ27</f>
        <v>9.6199999999999992</v>
      </c>
      <c r="J27">
        <f>BYPL_EOD!AI27+BYPL_EOD!AJ27</f>
        <v>5.46</v>
      </c>
      <c r="K27">
        <f>MES_EOD!AI27+MES_EOD!AJ27</f>
        <v>2.06</v>
      </c>
      <c r="L27">
        <f>NDMC_EOD!AI27+NDMC_EOD!AJ27</f>
        <v>10.3</v>
      </c>
      <c r="M27">
        <f>TPDDL_EOD!AI27+TPDDL_EOD!AJ27</f>
        <v>6.56</v>
      </c>
      <c r="N27">
        <f t="shared" si="0"/>
        <v>34</v>
      </c>
      <c r="O27" s="154">
        <f t="shared" si="1"/>
        <v>0</v>
      </c>
      <c r="P27">
        <v>9.6199999999999992</v>
      </c>
      <c r="Q27">
        <v>5.46</v>
      </c>
      <c r="R27">
        <v>2.06</v>
      </c>
      <c r="S27">
        <v>10.3</v>
      </c>
      <c r="T27">
        <v>6.56</v>
      </c>
      <c r="U27" s="156">
        <f t="shared" si="2"/>
        <v>34</v>
      </c>
      <c r="V27" s="154">
        <f t="shared" si="3"/>
        <v>0</v>
      </c>
    </row>
    <row r="28" spans="1:22">
      <c r="A28" t="s">
        <v>70</v>
      </c>
      <c r="B28">
        <f>PPCL!D28</f>
        <v>195</v>
      </c>
      <c r="C28">
        <f>PPCL!E28</f>
        <v>0</v>
      </c>
      <c r="D28">
        <f>PPCL!O28</f>
        <v>34</v>
      </c>
      <c r="E28">
        <f>PPCL!P28</f>
        <v>0</v>
      </c>
      <c r="F28">
        <f t="shared" si="4"/>
        <v>195</v>
      </c>
      <c r="G28">
        <f t="shared" si="5"/>
        <v>34</v>
      </c>
      <c r="H28" s="154"/>
      <c r="I28">
        <f>BRPL_EOD!AI28+BRPL_EOD!AJ28</f>
        <v>9.6199999999999992</v>
      </c>
      <c r="J28">
        <f>BYPL_EOD!AI28+BYPL_EOD!AJ28</f>
        <v>5.46</v>
      </c>
      <c r="K28">
        <f>MES_EOD!AI28+MES_EOD!AJ28</f>
        <v>2.06</v>
      </c>
      <c r="L28">
        <f>NDMC_EOD!AI28+NDMC_EOD!AJ28</f>
        <v>10.3</v>
      </c>
      <c r="M28">
        <f>TPDDL_EOD!AI28+TPDDL_EOD!AJ28</f>
        <v>6.56</v>
      </c>
      <c r="N28">
        <f t="shared" si="0"/>
        <v>34</v>
      </c>
      <c r="O28" s="154">
        <f t="shared" si="1"/>
        <v>0</v>
      </c>
      <c r="P28">
        <v>9.6199999999999992</v>
      </c>
      <c r="Q28">
        <v>5.46</v>
      </c>
      <c r="R28">
        <v>2.06</v>
      </c>
      <c r="S28">
        <v>10.3</v>
      </c>
      <c r="T28">
        <v>6.56</v>
      </c>
      <c r="U28" s="156">
        <f t="shared" si="2"/>
        <v>34</v>
      </c>
      <c r="V28" s="154">
        <f t="shared" si="3"/>
        <v>0</v>
      </c>
    </row>
    <row r="29" spans="1:22">
      <c r="A29" t="s">
        <v>71</v>
      </c>
      <c r="B29">
        <f>PPCL!D29</f>
        <v>195</v>
      </c>
      <c r="C29">
        <f>PPCL!E29</f>
        <v>0</v>
      </c>
      <c r="D29">
        <f>PPCL!O29</f>
        <v>34</v>
      </c>
      <c r="E29">
        <f>PPCL!P29</f>
        <v>0</v>
      </c>
      <c r="F29">
        <f t="shared" si="4"/>
        <v>195</v>
      </c>
      <c r="G29">
        <f t="shared" si="5"/>
        <v>34</v>
      </c>
      <c r="H29" s="154"/>
      <c r="I29">
        <f>BRPL_EOD!AI29+BRPL_EOD!AJ29</f>
        <v>9.6199999999999992</v>
      </c>
      <c r="J29">
        <f>BYPL_EOD!AI29+BYPL_EOD!AJ29</f>
        <v>5.46</v>
      </c>
      <c r="K29">
        <f>MES_EOD!AI29+MES_EOD!AJ29</f>
        <v>2.06</v>
      </c>
      <c r="L29">
        <f>NDMC_EOD!AI29+NDMC_EOD!AJ29</f>
        <v>10.3</v>
      </c>
      <c r="M29">
        <f>TPDDL_EOD!AI29+TPDDL_EOD!AJ29</f>
        <v>6.56</v>
      </c>
      <c r="N29">
        <f t="shared" si="0"/>
        <v>34</v>
      </c>
      <c r="O29" s="154">
        <f t="shared" si="1"/>
        <v>0</v>
      </c>
      <c r="P29">
        <v>9.6199999999999992</v>
      </c>
      <c r="Q29">
        <v>5.46</v>
      </c>
      <c r="R29">
        <v>2.06</v>
      </c>
      <c r="S29">
        <v>10.3</v>
      </c>
      <c r="T29">
        <v>6.56</v>
      </c>
      <c r="U29" s="156">
        <f t="shared" si="2"/>
        <v>34</v>
      </c>
      <c r="V29" s="154">
        <f t="shared" si="3"/>
        <v>0</v>
      </c>
    </row>
    <row r="30" spans="1:22">
      <c r="A30" t="s">
        <v>72</v>
      </c>
      <c r="B30">
        <f>PPCL!D30</f>
        <v>195</v>
      </c>
      <c r="C30">
        <f>PPCL!E30</f>
        <v>0</v>
      </c>
      <c r="D30">
        <f>PPCL!O30</f>
        <v>34</v>
      </c>
      <c r="E30">
        <f>PPCL!P30</f>
        <v>0</v>
      </c>
      <c r="F30">
        <f t="shared" si="4"/>
        <v>195</v>
      </c>
      <c r="G30">
        <f t="shared" si="5"/>
        <v>34</v>
      </c>
      <c r="H30" s="154"/>
      <c r="I30">
        <f>BRPL_EOD!AI30+BRPL_EOD!AJ30</f>
        <v>9.6199999999999992</v>
      </c>
      <c r="J30">
        <f>BYPL_EOD!AI30+BYPL_EOD!AJ30</f>
        <v>5.46</v>
      </c>
      <c r="K30">
        <f>MES_EOD!AI30+MES_EOD!AJ30</f>
        <v>2.06</v>
      </c>
      <c r="L30">
        <f>NDMC_EOD!AI30+NDMC_EOD!AJ30</f>
        <v>10.3</v>
      </c>
      <c r="M30">
        <f>TPDDL_EOD!AI30+TPDDL_EOD!AJ30</f>
        <v>6.56</v>
      </c>
      <c r="N30">
        <f t="shared" si="0"/>
        <v>34</v>
      </c>
      <c r="O30" s="154">
        <f t="shared" si="1"/>
        <v>0</v>
      </c>
      <c r="P30">
        <v>9.6199999999999992</v>
      </c>
      <c r="Q30">
        <v>5.46</v>
      </c>
      <c r="R30">
        <v>2.06</v>
      </c>
      <c r="S30">
        <v>10.3</v>
      </c>
      <c r="T30">
        <v>6.56</v>
      </c>
      <c r="U30" s="156">
        <f t="shared" si="2"/>
        <v>34</v>
      </c>
      <c r="V30" s="154">
        <f t="shared" si="3"/>
        <v>0</v>
      </c>
    </row>
    <row r="31" spans="1:22">
      <c r="A31" t="s">
        <v>73</v>
      </c>
      <c r="B31">
        <f>PPCL!D31</f>
        <v>195</v>
      </c>
      <c r="C31">
        <f>PPCL!E31</f>
        <v>0</v>
      </c>
      <c r="D31">
        <f>PPCL!O31</f>
        <v>34</v>
      </c>
      <c r="E31">
        <f>PPCL!P31</f>
        <v>0</v>
      </c>
      <c r="F31">
        <f t="shared" si="4"/>
        <v>195</v>
      </c>
      <c r="G31">
        <f t="shared" si="5"/>
        <v>34</v>
      </c>
      <c r="H31" s="154"/>
      <c r="I31">
        <f>BRPL_EOD!AI31+BRPL_EOD!AJ31</f>
        <v>9.6199999999999992</v>
      </c>
      <c r="J31">
        <f>BYPL_EOD!AI31+BYPL_EOD!AJ31</f>
        <v>5.46</v>
      </c>
      <c r="K31">
        <f>MES_EOD!AI31+MES_EOD!AJ31</f>
        <v>2.06</v>
      </c>
      <c r="L31">
        <f>NDMC_EOD!AI31+NDMC_EOD!AJ31</f>
        <v>10.3</v>
      </c>
      <c r="M31">
        <f>TPDDL_EOD!AI31+TPDDL_EOD!AJ31</f>
        <v>6.56</v>
      </c>
      <c r="N31">
        <f t="shared" si="0"/>
        <v>34</v>
      </c>
      <c r="O31" s="154">
        <f t="shared" si="1"/>
        <v>0</v>
      </c>
      <c r="P31">
        <v>9.6199999999999992</v>
      </c>
      <c r="Q31">
        <v>5.46</v>
      </c>
      <c r="R31">
        <v>2.06</v>
      </c>
      <c r="S31">
        <v>10.3</v>
      </c>
      <c r="T31">
        <v>6.56</v>
      </c>
      <c r="U31" s="156">
        <f t="shared" si="2"/>
        <v>34</v>
      </c>
      <c r="V31" s="154">
        <f t="shared" si="3"/>
        <v>0</v>
      </c>
    </row>
    <row r="32" spans="1:22">
      <c r="A32" t="s">
        <v>74</v>
      </c>
      <c r="B32">
        <f>PPCL!D32</f>
        <v>195</v>
      </c>
      <c r="C32">
        <f>PPCL!E32</f>
        <v>0</v>
      </c>
      <c r="D32">
        <f>PPCL!O32</f>
        <v>34</v>
      </c>
      <c r="E32">
        <f>PPCL!P32</f>
        <v>0</v>
      </c>
      <c r="F32">
        <f t="shared" si="4"/>
        <v>195</v>
      </c>
      <c r="G32">
        <f t="shared" si="5"/>
        <v>34</v>
      </c>
      <c r="H32" s="154"/>
      <c r="I32">
        <f>BRPL_EOD!AI32+BRPL_EOD!AJ32</f>
        <v>9.6199999999999992</v>
      </c>
      <c r="J32">
        <f>BYPL_EOD!AI32+BYPL_EOD!AJ32</f>
        <v>5.46</v>
      </c>
      <c r="K32">
        <f>MES_EOD!AI32+MES_EOD!AJ32</f>
        <v>2.06</v>
      </c>
      <c r="L32">
        <f>NDMC_EOD!AI32+NDMC_EOD!AJ32</f>
        <v>10.3</v>
      </c>
      <c r="M32">
        <f>TPDDL_EOD!AI32+TPDDL_EOD!AJ32</f>
        <v>6.56</v>
      </c>
      <c r="N32">
        <f t="shared" si="0"/>
        <v>34</v>
      </c>
      <c r="O32" s="154">
        <f t="shared" si="1"/>
        <v>0</v>
      </c>
      <c r="P32">
        <v>9.6199999999999992</v>
      </c>
      <c r="Q32">
        <v>5.46</v>
      </c>
      <c r="R32">
        <v>2.06</v>
      </c>
      <c r="S32">
        <v>10.3</v>
      </c>
      <c r="T32">
        <v>6.56</v>
      </c>
      <c r="U32" s="156">
        <f t="shared" si="2"/>
        <v>34</v>
      </c>
      <c r="V32" s="154">
        <f t="shared" si="3"/>
        <v>0</v>
      </c>
    </row>
    <row r="33" spans="1:22">
      <c r="A33" t="s">
        <v>75</v>
      </c>
      <c r="B33">
        <f>PPCL!D33</f>
        <v>195</v>
      </c>
      <c r="C33">
        <f>PPCL!E33</f>
        <v>0</v>
      </c>
      <c r="D33">
        <f>PPCL!O33</f>
        <v>34</v>
      </c>
      <c r="E33">
        <f>PPCL!P33</f>
        <v>0</v>
      </c>
      <c r="F33">
        <f t="shared" si="4"/>
        <v>195</v>
      </c>
      <c r="G33">
        <f t="shared" si="5"/>
        <v>34</v>
      </c>
      <c r="H33" s="154"/>
      <c r="I33">
        <f>BRPL_EOD!AI33+BRPL_EOD!AJ33</f>
        <v>9.6199999999999992</v>
      </c>
      <c r="J33">
        <f>BYPL_EOD!AI33+BYPL_EOD!AJ33</f>
        <v>5.46</v>
      </c>
      <c r="K33">
        <f>MES_EOD!AI33+MES_EOD!AJ33</f>
        <v>2.06</v>
      </c>
      <c r="L33">
        <f>NDMC_EOD!AI33+NDMC_EOD!AJ33</f>
        <v>10.3</v>
      </c>
      <c r="M33">
        <f>TPDDL_EOD!AI33+TPDDL_EOD!AJ33</f>
        <v>6.56</v>
      </c>
      <c r="N33">
        <f t="shared" si="0"/>
        <v>34</v>
      </c>
      <c r="O33" s="154">
        <f t="shared" si="1"/>
        <v>0</v>
      </c>
      <c r="P33">
        <v>9.6199999999999992</v>
      </c>
      <c r="Q33">
        <v>5.46</v>
      </c>
      <c r="R33">
        <v>2.06</v>
      </c>
      <c r="S33">
        <v>10.3</v>
      </c>
      <c r="T33">
        <v>6.56</v>
      </c>
      <c r="U33" s="156">
        <f t="shared" si="2"/>
        <v>34</v>
      </c>
      <c r="V33" s="154">
        <f t="shared" si="3"/>
        <v>0</v>
      </c>
    </row>
    <row r="34" spans="1:22">
      <c r="A34" t="s">
        <v>76</v>
      </c>
      <c r="B34">
        <f>PPCL!D34</f>
        <v>195</v>
      </c>
      <c r="C34">
        <f>PPCL!E34</f>
        <v>0</v>
      </c>
      <c r="D34">
        <f>PPCL!O34</f>
        <v>34</v>
      </c>
      <c r="E34">
        <f>PPCL!P34</f>
        <v>0</v>
      </c>
      <c r="F34">
        <f t="shared" si="4"/>
        <v>195</v>
      </c>
      <c r="G34">
        <f t="shared" si="5"/>
        <v>34</v>
      </c>
      <c r="H34" s="154"/>
      <c r="I34">
        <f>BRPL_EOD!AI34+BRPL_EOD!AJ34</f>
        <v>9.6199999999999992</v>
      </c>
      <c r="J34">
        <f>BYPL_EOD!AI34+BYPL_EOD!AJ34</f>
        <v>5.46</v>
      </c>
      <c r="K34">
        <f>MES_EOD!AI34+MES_EOD!AJ34</f>
        <v>2.06</v>
      </c>
      <c r="L34">
        <f>NDMC_EOD!AI34+NDMC_EOD!AJ34</f>
        <v>10.3</v>
      </c>
      <c r="M34">
        <f>TPDDL_EOD!AI34+TPDDL_EOD!AJ34</f>
        <v>6.56</v>
      </c>
      <c r="N34">
        <f t="shared" si="0"/>
        <v>34</v>
      </c>
      <c r="O34" s="154">
        <f t="shared" si="1"/>
        <v>0</v>
      </c>
      <c r="P34">
        <v>9.6199999999999992</v>
      </c>
      <c r="Q34">
        <v>5.46</v>
      </c>
      <c r="R34">
        <v>2.06</v>
      </c>
      <c r="S34">
        <v>10.3</v>
      </c>
      <c r="T34">
        <v>6.56</v>
      </c>
      <c r="U34" s="156">
        <f t="shared" si="2"/>
        <v>34</v>
      </c>
      <c r="V34" s="154">
        <f t="shared" si="3"/>
        <v>0</v>
      </c>
    </row>
    <row r="35" spans="1:22">
      <c r="A35" t="s">
        <v>77</v>
      </c>
      <c r="B35">
        <f>PPCL!D35</f>
        <v>195</v>
      </c>
      <c r="C35">
        <f>PPCL!E35</f>
        <v>0</v>
      </c>
      <c r="D35">
        <f>PPCL!O35</f>
        <v>34</v>
      </c>
      <c r="E35">
        <f>PPCL!P35</f>
        <v>0</v>
      </c>
      <c r="F35">
        <f t="shared" si="4"/>
        <v>195</v>
      </c>
      <c r="G35">
        <f t="shared" si="5"/>
        <v>34</v>
      </c>
      <c r="H35" s="154"/>
      <c r="I35">
        <f>BRPL_EOD!AI35+BRPL_EOD!AJ35</f>
        <v>9.6199999999999992</v>
      </c>
      <c r="J35">
        <f>BYPL_EOD!AI35+BYPL_EOD!AJ35</f>
        <v>5.46</v>
      </c>
      <c r="K35">
        <f>MES_EOD!AI35+MES_EOD!AJ35</f>
        <v>2.06</v>
      </c>
      <c r="L35">
        <f>NDMC_EOD!AI35+NDMC_EOD!AJ35</f>
        <v>10.3</v>
      </c>
      <c r="M35">
        <f>TPDDL_EOD!AI35+TPDDL_EOD!AJ35</f>
        <v>6.56</v>
      </c>
      <c r="N35">
        <f t="shared" si="0"/>
        <v>34</v>
      </c>
      <c r="O35" s="154">
        <f t="shared" si="1"/>
        <v>0</v>
      </c>
      <c r="P35">
        <v>9.6199999999999992</v>
      </c>
      <c r="Q35">
        <v>5.46</v>
      </c>
      <c r="R35">
        <v>2.06</v>
      </c>
      <c r="S35">
        <v>10.3</v>
      </c>
      <c r="T35">
        <v>6.56</v>
      </c>
      <c r="U35" s="156">
        <f t="shared" si="2"/>
        <v>34</v>
      </c>
      <c r="V35" s="154">
        <f t="shared" si="3"/>
        <v>0</v>
      </c>
    </row>
    <row r="36" spans="1:22">
      <c r="A36" t="s">
        <v>78</v>
      </c>
      <c r="B36">
        <f>PPCL!D36</f>
        <v>195</v>
      </c>
      <c r="C36">
        <f>PPCL!E36</f>
        <v>0</v>
      </c>
      <c r="D36">
        <f>PPCL!O36</f>
        <v>34</v>
      </c>
      <c r="E36">
        <f>PPCL!P36</f>
        <v>0</v>
      </c>
      <c r="F36">
        <f t="shared" si="4"/>
        <v>195</v>
      </c>
      <c r="G36">
        <f t="shared" si="5"/>
        <v>34</v>
      </c>
      <c r="H36" s="154"/>
      <c r="I36">
        <f>BRPL_EOD!AI36+BRPL_EOD!AJ36</f>
        <v>9.6199999999999992</v>
      </c>
      <c r="J36">
        <f>BYPL_EOD!AI36+BYPL_EOD!AJ36</f>
        <v>5.46</v>
      </c>
      <c r="K36">
        <f>MES_EOD!AI36+MES_EOD!AJ36</f>
        <v>2.06</v>
      </c>
      <c r="L36">
        <f>NDMC_EOD!AI36+NDMC_EOD!AJ36</f>
        <v>10.3</v>
      </c>
      <c r="M36">
        <f>TPDDL_EOD!AI36+TPDDL_EOD!AJ36</f>
        <v>6.56</v>
      </c>
      <c r="N36">
        <f t="shared" si="0"/>
        <v>34</v>
      </c>
      <c r="O36" s="154">
        <f t="shared" si="1"/>
        <v>0</v>
      </c>
      <c r="P36">
        <v>9.6199999999999992</v>
      </c>
      <c r="Q36">
        <v>5.46</v>
      </c>
      <c r="R36">
        <v>2.06</v>
      </c>
      <c r="S36">
        <v>10.3</v>
      </c>
      <c r="T36">
        <v>6.56</v>
      </c>
      <c r="U36" s="156">
        <f t="shared" si="2"/>
        <v>34</v>
      </c>
      <c r="V36" s="154">
        <f t="shared" si="3"/>
        <v>0</v>
      </c>
    </row>
    <row r="37" spans="1:22">
      <c r="A37" t="s">
        <v>79</v>
      </c>
      <c r="B37">
        <f>PPCL!D37</f>
        <v>195</v>
      </c>
      <c r="C37">
        <f>PPCL!E37</f>
        <v>0</v>
      </c>
      <c r="D37">
        <f>PPCL!O37</f>
        <v>34</v>
      </c>
      <c r="E37">
        <f>PPCL!P37</f>
        <v>0</v>
      </c>
      <c r="F37">
        <f t="shared" si="4"/>
        <v>195</v>
      </c>
      <c r="G37">
        <f t="shared" si="5"/>
        <v>34</v>
      </c>
      <c r="H37" s="154"/>
      <c r="I37">
        <f>BRPL_EOD!AI37+BRPL_EOD!AJ37</f>
        <v>9.6199999999999992</v>
      </c>
      <c r="J37">
        <f>BYPL_EOD!AI37+BYPL_EOD!AJ37</f>
        <v>5.46</v>
      </c>
      <c r="K37">
        <f>MES_EOD!AI37+MES_EOD!AJ37</f>
        <v>2.06</v>
      </c>
      <c r="L37">
        <f>NDMC_EOD!AI37+NDMC_EOD!AJ37</f>
        <v>10.3</v>
      </c>
      <c r="M37">
        <f>TPDDL_EOD!AI37+TPDDL_EOD!AJ37</f>
        <v>6.56</v>
      </c>
      <c r="N37">
        <f t="shared" si="0"/>
        <v>34</v>
      </c>
      <c r="O37" s="154">
        <f t="shared" si="1"/>
        <v>0</v>
      </c>
      <c r="P37">
        <v>9.6199999999999992</v>
      </c>
      <c r="Q37">
        <v>5.46</v>
      </c>
      <c r="R37">
        <v>2.06</v>
      </c>
      <c r="S37">
        <v>10.3</v>
      </c>
      <c r="T37">
        <v>6.56</v>
      </c>
      <c r="U37" s="156">
        <f t="shared" si="2"/>
        <v>34</v>
      </c>
      <c r="V37" s="154">
        <f t="shared" si="3"/>
        <v>0</v>
      </c>
    </row>
    <row r="38" spans="1:22">
      <c r="A38" t="s">
        <v>80</v>
      </c>
      <c r="B38">
        <f>PPCL!D38</f>
        <v>195</v>
      </c>
      <c r="C38">
        <f>PPCL!E38</f>
        <v>0</v>
      </c>
      <c r="D38">
        <f>PPCL!O38</f>
        <v>34</v>
      </c>
      <c r="E38">
        <f>PPCL!P38</f>
        <v>0</v>
      </c>
      <c r="F38">
        <f t="shared" si="4"/>
        <v>195</v>
      </c>
      <c r="G38">
        <f t="shared" si="5"/>
        <v>34</v>
      </c>
      <c r="H38" s="154"/>
      <c r="I38">
        <f>BRPL_EOD!AI38+BRPL_EOD!AJ38</f>
        <v>9.6199999999999992</v>
      </c>
      <c r="J38">
        <f>BYPL_EOD!AI38+BYPL_EOD!AJ38</f>
        <v>5.46</v>
      </c>
      <c r="K38">
        <f>MES_EOD!AI38+MES_EOD!AJ38</f>
        <v>2.06</v>
      </c>
      <c r="L38">
        <f>NDMC_EOD!AI38+NDMC_EOD!AJ38</f>
        <v>10.3</v>
      </c>
      <c r="M38">
        <f>TPDDL_EOD!AI38+TPDDL_EOD!AJ38</f>
        <v>6.56</v>
      </c>
      <c r="N38">
        <f t="shared" si="0"/>
        <v>34</v>
      </c>
      <c r="O38" s="154">
        <f t="shared" si="1"/>
        <v>0</v>
      </c>
      <c r="P38">
        <v>9.6199999999999992</v>
      </c>
      <c r="Q38">
        <v>5.46</v>
      </c>
      <c r="R38">
        <v>2.06</v>
      </c>
      <c r="S38">
        <v>10.3</v>
      </c>
      <c r="T38">
        <v>6.56</v>
      </c>
      <c r="U38" s="156">
        <f t="shared" si="2"/>
        <v>34</v>
      </c>
      <c r="V38" s="154">
        <f t="shared" si="3"/>
        <v>0</v>
      </c>
    </row>
    <row r="39" spans="1:22">
      <c r="A39" t="s">
        <v>81</v>
      </c>
      <c r="B39">
        <f>PPCL!D39</f>
        <v>195</v>
      </c>
      <c r="C39">
        <f>PPCL!E39</f>
        <v>0</v>
      </c>
      <c r="D39">
        <f>PPCL!O39</f>
        <v>34</v>
      </c>
      <c r="E39">
        <f>PPCL!P39</f>
        <v>0</v>
      </c>
      <c r="F39">
        <f t="shared" si="4"/>
        <v>195</v>
      </c>
      <c r="G39">
        <f t="shared" si="5"/>
        <v>34</v>
      </c>
      <c r="H39" s="154"/>
      <c r="I39">
        <f>BRPL_EOD!AI39+BRPL_EOD!AJ39</f>
        <v>9.6199999999999992</v>
      </c>
      <c r="J39">
        <f>BYPL_EOD!AI39+BYPL_EOD!AJ39</f>
        <v>5.46</v>
      </c>
      <c r="K39">
        <f>MES_EOD!AI39+MES_EOD!AJ39</f>
        <v>2.06</v>
      </c>
      <c r="L39">
        <f>NDMC_EOD!AI39+NDMC_EOD!AJ39</f>
        <v>10.3</v>
      </c>
      <c r="M39">
        <f>TPDDL_EOD!AI39+TPDDL_EOD!AJ39</f>
        <v>6.56</v>
      </c>
      <c r="N39">
        <f t="shared" si="0"/>
        <v>34</v>
      </c>
      <c r="O39" s="154">
        <f t="shared" si="1"/>
        <v>0</v>
      </c>
      <c r="P39">
        <v>9.6199999999999992</v>
      </c>
      <c r="Q39">
        <v>5.46</v>
      </c>
      <c r="R39">
        <v>2.06</v>
      </c>
      <c r="S39">
        <v>10.3</v>
      </c>
      <c r="T39">
        <v>6.56</v>
      </c>
      <c r="U39" s="156">
        <f t="shared" si="2"/>
        <v>34</v>
      </c>
      <c r="V39" s="154">
        <f t="shared" si="3"/>
        <v>0</v>
      </c>
    </row>
    <row r="40" spans="1:22">
      <c r="A40" t="s">
        <v>82</v>
      </c>
      <c r="B40">
        <f>PPCL!D40</f>
        <v>195</v>
      </c>
      <c r="C40">
        <f>PPCL!E40</f>
        <v>0</v>
      </c>
      <c r="D40">
        <f>PPCL!O40</f>
        <v>34</v>
      </c>
      <c r="E40">
        <f>PPCL!P40</f>
        <v>0</v>
      </c>
      <c r="F40">
        <f t="shared" si="4"/>
        <v>195</v>
      </c>
      <c r="G40">
        <f t="shared" si="5"/>
        <v>34</v>
      </c>
      <c r="H40" s="154"/>
      <c r="I40">
        <f>BRPL_EOD!AI40+BRPL_EOD!AJ40</f>
        <v>9.6199999999999992</v>
      </c>
      <c r="J40">
        <f>BYPL_EOD!AI40+BYPL_EOD!AJ40</f>
        <v>5.46</v>
      </c>
      <c r="K40">
        <f>MES_EOD!AI40+MES_EOD!AJ40</f>
        <v>2.06</v>
      </c>
      <c r="L40">
        <f>NDMC_EOD!AI40+NDMC_EOD!AJ40</f>
        <v>10.3</v>
      </c>
      <c r="M40">
        <f>TPDDL_EOD!AI40+TPDDL_EOD!AJ40</f>
        <v>6.56</v>
      </c>
      <c r="N40">
        <f t="shared" si="0"/>
        <v>34</v>
      </c>
      <c r="O40" s="154">
        <f t="shared" si="1"/>
        <v>0</v>
      </c>
      <c r="P40">
        <v>9.6199999999999992</v>
      </c>
      <c r="Q40">
        <v>5.46</v>
      </c>
      <c r="R40">
        <v>2.06</v>
      </c>
      <c r="S40">
        <v>10.3</v>
      </c>
      <c r="T40">
        <v>6.56</v>
      </c>
      <c r="U40" s="156">
        <f t="shared" si="2"/>
        <v>34</v>
      </c>
      <c r="V40" s="154">
        <f t="shared" si="3"/>
        <v>0</v>
      </c>
    </row>
    <row r="41" spans="1:22">
      <c r="A41" t="s">
        <v>83</v>
      </c>
      <c r="B41">
        <f>PPCL!D41</f>
        <v>195</v>
      </c>
      <c r="C41">
        <f>PPCL!E41</f>
        <v>0</v>
      </c>
      <c r="D41">
        <f>PPCL!O41</f>
        <v>34</v>
      </c>
      <c r="E41">
        <f>PPCL!P41</f>
        <v>0</v>
      </c>
      <c r="F41">
        <f t="shared" si="4"/>
        <v>195</v>
      </c>
      <c r="G41">
        <f t="shared" si="5"/>
        <v>34</v>
      </c>
      <c r="H41" s="154"/>
      <c r="I41">
        <f>BRPL_EOD!AI41+BRPL_EOD!AJ41</f>
        <v>9.6199999999999992</v>
      </c>
      <c r="J41">
        <f>BYPL_EOD!AI41+BYPL_EOD!AJ41</f>
        <v>5.46</v>
      </c>
      <c r="K41">
        <f>MES_EOD!AI41+MES_EOD!AJ41</f>
        <v>2.06</v>
      </c>
      <c r="L41">
        <f>NDMC_EOD!AI41+NDMC_EOD!AJ41</f>
        <v>10.3</v>
      </c>
      <c r="M41">
        <f>TPDDL_EOD!AI41+TPDDL_EOD!AJ41</f>
        <v>6.56</v>
      </c>
      <c r="N41">
        <f t="shared" si="0"/>
        <v>34</v>
      </c>
      <c r="O41" s="154">
        <f t="shared" si="1"/>
        <v>0</v>
      </c>
      <c r="P41">
        <v>9.6199999999999992</v>
      </c>
      <c r="Q41">
        <v>5.46</v>
      </c>
      <c r="R41">
        <v>2.06</v>
      </c>
      <c r="S41">
        <v>10.3</v>
      </c>
      <c r="T41">
        <v>6.56</v>
      </c>
      <c r="U41" s="156">
        <f t="shared" si="2"/>
        <v>34</v>
      </c>
      <c r="V41" s="154">
        <f t="shared" si="3"/>
        <v>0</v>
      </c>
    </row>
    <row r="42" spans="1:22">
      <c r="A42" t="s">
        <v>84</v>
      </c>
      <c r="B42">
        <f>PPCL!D42</f>
        <v>195</v>
      </c>
      <c r="C42">
        <f>PPCL!E42</f>
        <v>0</v>
      </c>
      <c r="D42">
        <f>PPCL!O42</f>
        <v>34</v>
      </c>
      <c r="E42">
        <f>PPCL!P42</f>
        <v>0</v>
      </c>
      <c r="F42">
        <f t="shared" si="4"/>
        <v>195</v>
      </c>
      <c r="G42">
        <f t="shared" si="5"/>
        <v>34</v>
      </c>
      <c r="H42" s="154"/>
      <c r="I42">
        <f>BRPL_EOD!AI42+BRPL_EOD!AJ42</f>
        <v>9.6199999999999992</v>
      </c>
      <c r="J42">
        <f>BYPL_EOD!AI42+BYPL_EOD!AJ42</f>
        <v>5.46</v>
      </c>
      <c r="K42">
        <f>MES_EOD!AI42+MES_EOD!AJ42</f>
        <v>2.06</v>
      </c>
      <c r="L42">
        <f>NDMC_EOD!AI42+NDMC_EOD!AJ42</f>
        <v>10.3</v>
      </c>
      <c r="M42">
        <f>TPDDL_EOD!AI42+TPDDL_EOD!AJ42</f>
        <v>6.56</v>
      </c>
      <c r="N42">
        <f t="shared" si="0"/>
        <v>34</v>
      </c>
      <c r="O42" s="154">
        <f t="shared" si="1"/>
        <v>0</v>
      </c>
      <c r="P42">
        <v>9.6199999999999992</v>
      </c>
      <c r="Q42">
        <v>5.46</v>
      </c>
      <c r="R42">
        <v>2.06</v>
      </c>
      <c r="S42">
        <v>10.3</v>
      </c>
      <c r="T42">
        <v>6.56</v>
      </c>
      <c r="U42" s="156">
        <f t="shared" si="2"/>
        <v>34</v>
      </c>
      <c r="V42" s="154">
        <f t="shared" si="3"/>
        <v>0</v>
      </c>
    </row>
    <row r="43" spans="1:22">
      <c r="A43" t="s">
        <v>85</v>
      </c>
      <c r="B43">
        <f>PPCL!D43</f>
        <v>189</v>
      </c>
      <c r="C43">
        <f>PPCL!E43</f>
        <v>0</v>
      </c>
      <c r="D43">
        <f>PPCL!O43</f>
        <v>34</v>
      </c>
      <c r="E43">
        <f>PPCL!P43</f>
        <v>0</v>
      </c>
      <c r="F43">
        <f t="shared" si="4"/>
        <v>189</v>
      </c>
      <c r="G43">
        <f t="shared" si="5"/>
        <v>34</v>
      </c>
      <c r="H43" s="154"/>
      <c r="I43">
        <f>BRPL_EOD!AI43+BRPL_EOD!AJ43</f>
        <v>9.6199999999999992</v>
      </c>
      <c r="J43">
        <f>BYPL_EOD!AI43+BYPL_EOD!AJ43</f>
        <v>5.46</v>
      </c>
      <c r="K43">
        <f>MES_EOD!AI43+MES_EOD!AJ43</f>
        <v>2.06</v>
      </c>
      <c r="L43">
        <f>NDMC_EOD!AI43+NDMC_EOD!AJ43</f>
        <v>10.3</v>
      </c>
      <c r="M43">
        <f>TPDDL_EOD!AI43+TPDDL_EOD!AJ43</f>
        <v>6.56</v>
      </c>
      <c r="N43">
        <f t="shared" si="0"/>
        <v>34</v>
      </c>
      <c r="O43" s="154">
        <f t="shared" si="1"/>
        <v>0</v>
      </c>
      <c r="P43">
        <v>9.6199999999999992</v>
      </c>
      <c r="Q43">
        <v>5.46</v>
      </c>
      <c r="R43">
        <v>2.06</v>
      </c>
      <c r="S43">
        <v>10.3</v>
      </c>
      <c r="T43">
        <v>6.56</v>
      </c>
      <c r="U43" s="156">
        <f t="shared" si="2"/>
        <v>34</v>
      </c>
      <c r="V43" s="154">
        <f t="shared" si="3"/>
        <v>0</v>
      </c>
    </row>
    <row r="44" spans="1:22">
      <c r="A44" t="s">
        <v>86</v>
      </c>
      <c r="B44">
        <f>PPCL!D44</f>
        <v>189</v>
      </c>
      <c r="C44">
        <f>PPCL!E44</f>
        <v>0</v>
      </c>
      <c r="D44">
        <f>PPCL!O44</f>
        <v>31</v>
      </c>
      <c r="E44">
        <f>PPCL!P44</f>
        <v>0</v>
      </c>
      <c r="F44">
        <f t="shared" si="4"/>
        <v>189</v>
      </c>
      <c r="G44">
        <f t="shared" si="5"/>
        <v>31</v>
      </c>
      <c r="H44" s="154"/>
      <c r="I44">
        <f>BRPL_EOD!AI44+BRPL_EOD!AJ44</f>
        <v>8.24</v>
      </c>
      <c r="J44">
        <f>BYPL_EOD!AI44+BYPL_EOD!AJ44</f>
        <v>5</v>
      </c>
      <c r="K44">
        <f>MES_EOD!AI44+MES_EOD!AJ44</f>
        <v>1.76</v>
      </c>
      <c r="L44">
        <f>NDMC_EOD!AI44+NDMC_EOD!AJ44</f>
        <v>10</v>
      </c>
      <c r="M44">
        <f>TPDDL_EOD!AI44+TPDDL_EOD!AJ44</f>
        <v>6</v>
      </c>
      <c r="N44">
        <f t="shared" si="0"/>
        <v>31</v>
      </c>
      <c r="O44" s="154">
        <f t="shared" si="1"/>
        <v>0</v>
      </c>
      <c r="P44">
        <v>8.24</v>
      </c>
      <c r="Q44">
        <v>5</v>
      </c>
      <c r="R44">
        <v>1.76</v>
      </c>
      <c r="S44">
        <v>10</v>
      </c>
      <c r="T44">
        <v>6</v>
      </c>
      <c r="U44" s="156">
        <f t="shared" si="2"/>
        <v>31</v>
      </c>
      <c r="V44" s="154">
        <f t="shared" si="3"/>
        <v>0</v>
      </c>
    </row>
    <row r="45" spans="1:22">
      <c r="A45" t="s">
        <v>87</v>
      </c>
      <c r="B45">
        <f>PPCL!D45</f>
        <v>189</v>
      </c>
      <c r="C45">
        <f>PPCL!E45</f>
        <v>0</v>
      </c>
      <c r="D45">
        <f>PPCL!O45</f>
        <v>31</v>
      </c>
      <c r="E45">
        <f>PPCL!P45</f>
        <v>0</v>
      </c>
      <c r="F45">
        <f t="shared" si="4"/>
        <v>189</v>
      </c>
      <c r="G45">
        <f t="shared" si="5"/>
        <v>31</v>
      </c>
      <c r="H45" s="154"/>
      <c r="I45">
        <f>BRPL_EOD!AI45+BRPL_EOD!AJ45</f>
        <v>8.24</v>
      </c>
      <c r="J45">
        <f>BYPL_EOD!AI45+BYPL_EOD!AJ45</f>
        <v>5</v>
      </c>
      <c r="K45">
        <f>MES_EOD!AI45+MES_EOD!AJ45</f>
        <v>1.76</v>
      </c>
      <c r="L45">
        <f>NDMC_EOD!AI45+NDMC_EOD!AJ45</f>
        <v>10</v>
      </c>
      <c r="M45">
        <f>TPDDL_EOD!AI45+TPDDL_EOD!AJ45</f>
        <v>6</v>
      </c>
      <c r="N45">
        <f t="shared" si="0"/>
        <v>31</v>
      </c>
      <c r="O45" s="154">
        <f t="shared" si="1"/>
        <v>0</v>
      </c>
      <c r="P45">
        <v>8.24</v>
      </c>
      <c r="Q45">
        <v>5</v>
      </c>
      <c r="R45">
        <v>1.76</v>
      </c>
      <c r="S45">
        <v>10</v>
      </c>
      <c r="T45">
        <v>6</v>
      </c>
      <c r="U45" s="156">
        <f t="shared" si="2"/>
        <v>31</v>
      </c>
      <c r="V45" s="154">
        <f t="shared" si="3"/>
        <v>0</v>
      </c>
    </row>
    <row r="46" spans="1:22">
      <c r="A46" t="s">
        <v>88</v>
      </c>
      <c r="B46">
        <f>PPCL!D46</f>
        <v>189</v>
      </c>
      <c r="C46">
        <f>PPCL!E46</f>
        <v>0</v>
      </c>
      <c r="D46">
        <f>PPCL!O46</f>
        <v>31</v>
      </c>
      <c r="E46">
        <f>PPCL!P46</f>
        <v>0</v>
      </c>
      <c r="F46">
        <f t="shared" si="4"/>
        <v>189</v>
      </c>
      <c r="G46">
        <f t="shared" si="5"/>
        <v>31</v>
      </c>
      <c r="H46" s="154"/>
      <c r="I46">
        <f>BRPL_EOD!AI46+BRPL_EOD!AJ46</f>
        <v>8.24</v>
      </c>
      <c r="J46">
        <f>BYPL_EOD!AI46+BYPL_EOD!AJ46</f>
        <v>5</v>
      </c>
      <c r="K46">
        <f>MES_EOD!AI46+MES_EOD!AJ46</f>
        <v>1.76</v>
      </c>
      <c r="L46">
        <f>NDMC_EOD!AI46+NDMC_EOD!AJ46</f>
        <v>10</v>
      </c>
      <c r="M46">
        <f>TPDDL_EOD!AI46+TPDDL_EOD!AJ46</f>
        <v>6</v>
      </c>
      <c r="N46">
        <f t="shared" si="0"/>
        <v>31</v>
      </c>
      <c r="O46" s="154">
        <f t="shared" si="1"/>
        <v>0</v>
      </c>
      <c r="P46">
        <v>8.24</v>
      </c>
      <c r="Q46">
        <v>5</v>
      </c>
      <c r="R46">
        <v>1.76</v>
      </c>
      <c r="S46">
        <v>10</v>
      </c>
      <c r="T46">
        <v>6</v>
      </c>
      <c r="U46" s="156">
        <f t="shared" si="2"/>
        <v>31</v>
      </c>
      <c r="V46" s="154">
        <f t="shared" si="3"/>
        <v>0</v>
      </c>
    </row>
    <row r="47" spans="1:22">
      <c r="A47" t="s">
        <v>89</v>
      </c>
      <c r="B47">
        <f>PPCL!D47</f>
        <v>189</v>
      </c>
      <c r="C47">
        <f>PPCL!E47</f>
        <v>0</v>
      </c>
      <c r="D47">
        <f>PPCL!O47</f>
        <v>30</v>
      </c>
      <c r="E47">
        <f>PPCL!P47</f>
        <v>0</v>
      </c>
      <c r="F47">
        <f t="shared" si="4"/>
        <v>189</v>
      </c>
      <c r="G47">
        <f t="shared" si="5"/>
        <v>30</v>
      </c>
      <c r="H47" s="154"/>
      <c r="I47">
        <f>BRPL_EOD!AI47+BRPL_EOD!AJ47</f>
        <v>7.41</v>
      </c>
      <c r="J47">
        <f>BYPL_EOD!AI47+BYPL_EOD!AJ47</f>
        <v>5</v>
      </c>
      <c r="K47">
        <f>MES_EOD!AI47+MES_EOD!AJ47</f>
        <v>1.59</v>
      </c>
      <c r="L47">
        <f>NDMC_EOD!AI47+NDMC_EOD!AJ47</f>
        <v>10</v>
      </c>
      <c r="M47">
        <f>TPDDL_EOD!AI47+TPDDL_EOD!AJ47</f>
        <v>6</v>
      </c>
      <c r="N47">
        <f t="shared" si="0"/>
        <v>30</v>
      </c>
      <c r="O47" s="154">
        <f t="shared" si="1"/>
        <v>0</v>
      </c>
      <c r="P47">
        <v>7.41</v>
      </c>
      <c r="Q47">
        <v>5</v>
      </c>
      <c r="R47">
        <v>1.59</v>
      </c>
      <c r="S47">
        <v>10</v>
      </c>
      <c r="T47">
        <v>6</v>
      </c>
      <c r="U47" s="156">
        <f t="shared" si="2"/>
        <v>30</v>
      </c>
      <c r="V47" s="154">
        <f t="shared" si="3"/>
        <v>0</v>
      </c>
    </row>
    <row r="48" spans="1:22">
      <c r="A48" t="s">
        <v>90</v>
      </c>
      <c r="B48">
        <f>PPCL!D48</f>
        <v>189</v>
      </c>
      <c r="C48">
        <f>PPCL!E48</f>
        <v>0</v>
      </c>
      <c r="D48">
        <f>PPCL!O48</f>
        <v>30</v>
      </c>
      <c r="E48">
        <f>PPCL!P48</f>
        <v>0</v>
      </c>
      <c r="F48">
        <f t="shared" si="4"/>
        <v>189</v>
      </c>
      <c r="G48">
        <f t="shared" si="5"/>
        <v>30</v>
      </c>
      <c r="H48" s="154"/>
      <c r="I48">
        <f>BRPL_EOD!AI48+BRPL_EOD!AJ48</f>
        <v>7.41</v>
      </c>
      <c r="J48">
        <f>BYPL_EOD!AI48+BYPL_EOD!AJ48</f>
        <v>5</v>
      </c>
      <c r="K48">
        <f>MES_EOD!AI48+MES_EOD!AJ48</f>
        <v>1.59</v>
      </c>
      <c r="L48">
        <f>NDMC_EOD!AI48+NDMC_EOD!AJ48</f>
        <v>10</v>
      </c>
      <c r="M48">
        <f>TPDDL_EOD!AI48+TPDDL_EOD!AJ48</f>
        <v>6</v>
      </c>
      <c r="N48">
        <f t="shared" si="0"/>
        <v>30</v>
      </c>
      <c r="O48" s="154">
        <f t="shared" si="1"/>
        <v>0</v>
      </c>
      <c r="P48">
        <v>7.41</v>
      </c>
      <c r="Q48">
        <v>5</v>
      </c>
      <c r="R48">
        <v>1.59</v>
      </c>
      <c r="S48">
        <v>10</v>
      </c>
      <c r="T48">
        <v>6</v>
      </c>
      <c r="U48" s="156">
        <f t="shared" si="2"/>
        <v>30</v>
      </c>
      <c r="V48" s="154">
        <f t="shared" si="3"/>
        <v>0</v>
      </c>
    </row>
    <row r="49" spans="1:22">
      <c r="A49" t="s">
        <v>91</v>
      </c>
      <c r="B49">
        <f>PPCL!D49</f>
        <v>189</v>
      </c>
      <c r="C49">
        <f>PPCL!E49</f>
        <v>0</v>
      </c>
      <c r="D49">
        <f>PPCL!O49</f>
        <v>30</v>
      </c>
      <c r="E49">
        <f>PPCL!P49</f>
        <v>0</v>
      </c>
      <c r="F49">
        <f t="shared" si="4"/>
        <v>189</v>
      </c>
      <c r="G49">
        <f t="shared" si="5"/>
        <v>30</v>
      </c>
      <c r="H49" s="154"/>
      <c r="I49">
        <f>BRPL_EOD!AI49+BRPL_EOD!AJ49</f>
        <v>7</v>
      </c>
      <c r="J49">
        <f>BYPL_EOD!AI49+BYPL_EOD!AJ49</f>
        <v>5</v>
      </c>
      <c r="K49">
        <f>MES_EOD!AI49+MES_EOD!AJ49</f>
        <v>2</v>
      </c>
      <c r="L49">
        <f>NDMC_EOD!AI49+NDMC_EOD!AJ49</f>
        <v>10</v>
      </c>
      <c r="M49">
        <f>TPDDL_EOD!AI49+TPDDL_EOD!AJ49</f>
        <v>6</v>
      </c>
      <c r="N49">
        <f t="shared" si="0"/>
        <v>30</v>
      </c>
      <c r="O49" s="154">
        <f t="shared" si="1"/>
        <v>0</v>
      </c>
      <c r="P49">
        <v>7</v>
      </c>
      <c r="Q49">
        <v>5</v>
      </c>
      <c r="R49">
        <v>2</v>
      </c>
      <c r="S49">
        <v>10</v>
      </c>
      <c r="T49">
        <v>6</v>
      </c>
      <c r="U49" s="156">
        <f t="shared" si="2"/>
        <v>30</v>
      </c>
      <c r="V49" s="154">
        <f t="shared" si="3"/>
        <v>0</v>
      </c>
    </row>
    <row r="50" spans="1:22">
      <c r="A50" t="s">
        <v>92</v>
      </c>
      <c r="B50">
        <f>PPCL!D50</f>
        <v>189</v>
      </c>
      <c r="C50">
        <f>PPCL!E50</f>
        <v>0</v>
      </c>
      <c r="D50">
        <f>PPCL!O50</f>
        <v>30</v>
      </c>
      <c r="E50">
        <f>PPCL!P50</f>
        <v>0</v>
      </c>
      <c r="F50">
        <f t="shared" si="4"/>
        <v>189</v>
      </c>
      <c r="G50">
        <f t="shared" si="5"/>
        <v>30</v>
      </c>
      <c r="H50" s="154"/>
      <c r="I50">
        <f>BRPL_EOD!AI50+BRPL_EOD!AJ50</f>
        <v>7.41</v>
      </c>
      <c r="J50">
        <f>BYPL_EOD!AI50+BYPL_EOD!AJ50</f>
        <v>5</v>
      </c>
      <c r="K50">
        <f>MES_EOD!AI50+MES_EOD!AJ50</f>
        <v>1.59</v>
      </c>
      <c r="L50">
        <f>NDMC_EOD!AI50+NDMC_EOD!AJ50</f>
        <v>10</v>
      </c>
      <c r="M50">
        <f>TPDDL_EOD!AI50+TPDDL_EOD!AJ50</f>
        <v>6</v>
      </c>
      <c r="N50">
        <f t="shared" si="0"/>
        <v>30</v>
      </c>
      <c r="O50" s="154">
        <f t="shared" si="1"/>
        <v>0</v>
      </c>
      <c r="P50">
        <v>7.41</v>
      </c>
      <c r="Q50">
        <v>5</v>
      </c>
      <c r="R50">
        <v>1.59</v>
      </c>
      <c r="S50">
        <v>10</v>
      </c>
      <c r="T50">
        <v>6</v>
      </c>
      <c r="U50" s="156">
        <f t="shared" si="2"/>
        <v>30</v>
      </c>
      <c r="V50" s="154">
        <f t="shared" si="3"/>
        <v>0</v>
      </c>
    </row>
    <row r="51" spans="1:22">
      <c r="A51" t="s">
        <v>93</v>
      </c>
      <c r="B51">
        <f>PPCL!D51</f>
        <v>189</v>
      </c>
      <c r="C51">
        <f>PPCL!E51</f>
        <v>0</v>
      </c>
      <c r="D51">
        <f>PPCL!O51</f>
        <v>29</v>
      </c>
      <c r="E51">
        <f>PPCL!P51</f>
        <v>0</v>
      </c>
      <c r="F51">
        <f t="shared" si="4"/>
        <v>189</v>
      </c>
      <c r="G51">
        <f t="shared" si="5"/>
        <v>29</v>
      </c>
      <c r="H51" s="154"/>
      <c r="I51">
        <f>BRPL_EOD!AI51+BRPL_EOD!AJ51</f>
        <v>7</v>
      </c>
      <c r="J51">
        <f>BYPL_EOD!AI51+BYPL_EOD!AJ51</f>
        <v>5</v>
      </c>
      <c r="K51">
        <f>MES_EOD!AI51+MES_EOD!AJ51</f>
        <v>1</v>
      </c>
      <c r="L51">
        <f>NDMC_EOD!AI51+NDMC_EOD!AJ51</f>
        <v>10</v>
      </c>
      <c r="M51">
        <f>TPDDL_EOD!AI51+TPDDL_EOD!AJ51</f>
        <v>6</v>
      </c>
      <c r="N51">
        <f t="shared" si="0"/>
        <v>29</v>
      </c>
      <c r="O51" s="154">
        <f t="shared" si="1"/>
        <v>0</v>
      </c>
      <c r="P51">
        <v>7</v>
      </c>
      <c r="Q51">
        <v>5</v>
      </c>
      <c r="R51">
        <v>1</v>
      </c>
      <c r="S51">
        <v>10</v>
      </c>
      <c r="T51">
        <v>6</v>
      </c>
      <c r="U51" s="156">
        <f t="shared" si="2"/>
        <v>29</v>
      </c>
      <c r="V51" s="154">
        <f t="shared" si="3"/>
        <v>0</v>
      </c>
    </row>
    <row r="52" spans="1:22">
      <c r="A52" t="s">
        <v>94</v>
      </c>
      <c r="B52">
        <f>PPCL!D52</f>
        <v>189</v>
      </c>
      <c r="C52">
        <f>PPCL!E52</f>
        <v>0</v>
      </c>
      <c r="D52">
        <f>PPCL!O52</f>
        <v>29</v>
      </c>
      <c r="E52">
        <f>PPCL!P52</f>
        <v>0</v>
      </c>
      <c r="F52">
        <f t="shared" si="4"/>
        <v>189</v>
      </c>
      <c r="G52">
        <f t="shared" si="5"/>
        <v>29</v>
      </c>
      <c r="H52" s="154"/>
      <c r="I52">
        <f>BRPL_EOD!AI52+BRPL_EOD!AJ52</f>
        <v>7</v>
      </c>
      <c r="J52">
        <f>BYPL_EOD!AI52+BYPL_EOD!AJ52</f>
        <v>5</v>
      </c>
      <c r="K52">
        <f>MES_EOD!AI52+MES_EOD!AJ52</f>
        <v>1</v>
      </c>
      <c r="L52">
        <f>NDMC_EOD!AI52+NDMC_EOD!AJ52</f>
        <v>10</v>
      </c>
      <c r="M52">
        <f>TPDDL_EOD!AI52+TPDDL_EOD!AJ52</f>
        <v>6</v>
      </c>
      <c r="N52">
        <f t="shared" si="0"/>
        <v>29</v>
      </c>
      <c r="O52" s="154">
        <f t="shared" si="1"/>
        <v>0</v>
      </c>
      <c r="P52">
        <v>7</v>
      </c>
      <c r="Q52">
        <v>5</v>
      </c>
      <c r="R52">
        <v>1</v>
      </c>
      <c r="S52">
        <v>10</v>
      </c>
      <c r="T52">
        <v>6</v>
      </c>
      <c r="U52" s="156">
        <f t="shared" si="2"/>
        <v>29</v>
      </c>
      <c r="V52" s="154">
        <f t="shared" si="3"/>
        <v>0</v>
      </c>
    </row>
    <row r="53" spans="1:22">
      <c r="A53" t="s">
        <v>95</v>
      </c>
      <c r="B53">
        <f>PPCL!D53</f>
        <v>189</v>
      </c>
      <c r="C53">
        <f>PPCL!E53</f>
        <v>0</v>
      </c>
      <c r="D53">
        <f>PPCL!O53</f>
        <v>29</v>
      </c>
      <c r="E53">
        <f>PPCL!P53</f>
        <v>0</v>
      </c>
      <c r="F53">
        <f t="shared" si="4"/>
        <v>189</v>
      </c>
      <c r="G53">
        <f t="shared" si="5"/>
        <v>29</v>
      </c>
      <c r="H53" s="154"/>
      <c r="I53">
        <f>BRPL_EOD!AI53+BRPL_EOD!AJ53</f>
        <v>7</v>
      </c>
      <c r="J53">
        <f>BYPL_EOD!AI53+BYPL_EOD!AJ53</f>
        <v>5</v>
      </c>
      <c r="K53">
        <f>MES_EOD!AI53+MES_EOD!AJ53</f>
        <v>1</v>
      </c>
      <c r="L53">
        <f>NDMC_EOD!AI53+NDMC_EOD!AJ53</f>
        <v>10</v>
      </c>
      <c r="M53">
        <f>TPDDL_EOD!AI53+TPDDL_EOD!AJ53</f>
        <v>6</v>
      </c>
      <c r="N53">
        <f t="shared" si="0"/>
        <v>29</v>
      </c>
      <c r="O53" s="154">
        <f t="shared" si="1"/>
        <v>0</v>
      </c>
      <c r="P53">
        <v>7</v>
      </c>
      <c r="Q53">
        <v>5</v>
      </c>
      <c r="R53">
        <v>1</v>
      </c>
      <c r="S53">
        <v>10</v>
      </c>
      <c r="T53">
        <v>6</v>
      </c>
      <c r="U53" s="156">
        <f t="shared" si="2"/>
        <v>29</v>
      </c>
      <c r="V53" s="154">
        <f t="shared" si="3"/>
        <v>0</v>
      </c>
    </row>
    <row r="54" spans="1:22">
      <c r="A54" t="s">
        <v>96</v>
      </c>
      <c r="B54">
        <f>PPCL!D54</f>
        <v>189</v>
      </c>
      <c r="C54">
        <f>PPCL!E54</f>
        <v>0</v>
      </c>
      <c r="D54">
        <f>PPCL!O54</f>
        <v>29</v>
      </c>
      <c r="E54">
        <f>PPCL!P54</f>
        <v>0</v>
      </c>
      <c r="F54">
        <f t="shared" si="4"/>
        <v>189</v>
      </c>
      <c r="G54">
        <f t="shared" si="5"/>
        <v>29</v>
      </c>
      <c r="H54" s="154"/>
      <c r="I54">
        <f>BRPL_EOD!AI54+BRPL_EOD!AJ54</f>
        <v>7</v>
      </c>
      <c r="J54">
        <f>BYPL_EOD!AI54+BYPL_EOD!AJ54</f>
        <v>5</v>
      </c>
      <c r="K54">
        <f>MES_EOD!AI54+MES_EOD!AJ54</f>
        <v>1</v>
      </c>
      <c r="L54">
        <f>NDMC_EOD!AI54+NDMC_EOD!AJ54</f>
        <v>10</v>
      </c>
      <c r="M54">
        <f>TPDDL_EOD!AI54+TPDDL_EOD!AJ54</f>
        <v>6</v>
      </c>
      <c r="N54">
        <f t="shared" si="0"/>
        <v>29</v>
      </c>
      <c r="O54" s="154">
        <f t="shared" si="1"/>
        <v>0</v>
      </c>
      <c r="P54">
        <v>7</v>
      </c>
      <c r="Q54">
        <v>5</v>
      </c>
      <c r="R54">
        <v>1</v>
      </c>
      <c r="S54">
        <v>10</v>
      </c>
      <c r="T54">
        <v>6</v>
      </c>
      <c r="U54" s="156">
        <f t="shared" si="2"/>
        <v>29</v>
      </c>
      <c r="V54" s="154">
        <f t="shared" si="3"/>
        <v>0</v>
      </c>
    </row>
    <row r="55" spans="1:22">
      <c r="A55" t="s">
        <v>97</v>
      </c>
      <c r="B55">
        <f>PPCL!D55</f>
        <v>189</v>
      </c>
      <c r="C55">
        <f>PPCL!E55</f>
        <v>0</v>
      </c>
      <c r="D55">
        <f>PPCL!O55</f>
        <v>29</v>
      </c>
      <c r="E55">
        <f>PPCL!P55</f>
        <v>0</v>
      </c>
      <c r="F55">
        <f t="shared" si="4"/>
        <v>189</v>
      </c>
      <c r="G55">
        <f t="shared" si="5"/>
        <v>29</v>
      </c>
      <c r="H55" s="154"/>
      <c r="I55">
        <f>BRPL_EOD!AI55+BRPL_EOD!AJ55</f>
        <v>6.77</v>
      </c>
      <c r="J55">
        <f>BYPL_EOD!AI55+BYPL_EOD!AJ55</f>
        <v>4.83</v>
      </c>
      <c r="K55">
        <f>MES_EOD!AI55+MES_EOD!AJ55</f>
        <v>1.93</v>
      </c>
      <c r="L55">
        <f>NDMC_EOD!AI55+NDMC_EOD!AJ55</f>
        <v>9.67</v>
      </c>
      <c r="M55">
        <f>TPDDL_EOD!AI55+TPDDL_EOD!AJ55</f>
        <v>5.8</v>
      </c>
      <c r="N55">
        <f t="shared" si="0"/>
        <v>29</v>
      </c>
      <c r="O55" s="154">
        <f t="shared" si="1"/>
        <v>0</v>
      </c>
      <c r="P55">
        <v>6.77</v>
      </c>
      <c r="Q55">
        <v>4.83</v>
      </c>
      <c r="R55">
        <v>1.93</v>
      </c>
      <c r="S55">
        <v>9.67</v>
      </c>
      <c r="T55">
        <v>5.8</v>
      </c>
      <c r="U55" s="156">
        <f t="shared" si="2"/>
        <v>29</v>
      </c>
      <c r="V55" s="154">
        <f t="shared" si="3"/>
        <v>0</v>
      </c>
    </row>
    <row r="56" spans="1:22">
      <c r="A56" t="s">
        <v>98</v>
      </c>
      <c r="B56">
        <f>PPCL!D56</f>
        <v>189</v>
      </c>
      <c r="C56">
        <f>PPCL!E56</f>
        <v>0</v>
      </c>
      <c r="D56">
        <f>PPCL!O56</f>
        <v>29</v>
      </c>
      <c r="E56">
        <f>PPCL!P56</f>
        <v>0</v>
      </c>
      <c r="F56">
        <f t="shared" si="4"/>
        <v>189</v>
      </c>
      <c r="G56">
        <f t="shared" si="5"/>
        <v>29</v>
      </c>
      <c r="H56" s="154"/>
      <c r="I56">
        <f>BRPL_EOD!AI56+BRPL_EOD!AJ56</f>
        <v>7</v>
      </c>
      <c r="J56">
        <f>BYPL_EOD!AI56+BYPL_EOD!AJ56</f>
        <v>5</v>
      </c>
      <c r="K56">
        <f>MES_EOD!AI56+MES_EOD!AJ56</f>
        <v>1</v>
      </c>
      <c r="L56">
        <f>NDMC_EOD!AI56+NDMC_EOD!AJ56</f>
        <v>10</v>
      </c>
      <c r="M56">
        <f>TPDDL_EOD!AI56+TPDDL_EOD!AJ56</f>
        <v>6</v>
      </c>
      <c r="N56">
        <f t="shared" si="0"/>
        <v>29</v>
      </c>
      <c r="O56" s="154">
        <f t="shared" si="1"/>
        <v>0</v>
      </c>
      <c r="P56">
        <v>7</v>
      </c>
      <c r="Q56">
        <v>5</v>
      </c>
      <c r="R56">
        <v>1</v>
      </c>
      <c r="S56">
        <v>10</v>
      </c>
      <c r="T56">
        <v>6</v>
      </c>
      <c r="U56" s="156">
        <f t="shared" si="2"/>
        <v>29</v>
      </c>
      <c r="V56" s="154">
        <f t="shared" si="3"/>
        <v>0</v>
      </c>
    </row>
    <row r="57" spans="1:22">
      <c r="A57" t="s">
        <v>99</v>
      </c>
      <c r="B57">
        <f>PPCL!D57</f>
        <v>189</v>
      </c>
      <c r="C57">
        <f>PPCL!E57</f>
        <v>0</v>
      </c>
      <c r="D57">
        <f>PPCL!O57</f>
        <v>29</v>
      </c>
      <c r="E57">
        <f>PPCL!P57</f>
        <v>0</v>
      </c>
      <c r="F57">
        <f t="shared" si="4"/>
        <v>189</v>
      </c>
      <c r="G57">
        <f t="shared" si="5"/>
        <v>29</v>
      </c>
      <c r="H57" s="154"/>
      <c r="I57">
        <f>BRPL_EOD!AI57+BRPL_EOD!AJ57</f>
        <v>7</v>
      </c>
      <c r="J57">
        <f>BYPL_EOD!AI57+BYPL_EOD!AJ57</f>
        <v>5</v>
      </c>
      <c r="K57">
        <f>MES_EOD!AI57+MES_EOD!AJ57</f>
        <v>1</v>
      </c>
      <c r="L57">
        <f>NDMC_EOD!AI57+NDMC_EOD!AJ57</f>
        <v>10</v>
      </c>
      <c r="M57">
        <f>TPDDL_EOD!AI57+TPDDL_EOD!AJ57</f>
        <v>6</v>
      </c>
      <c r="N57">
        <f t="shared" si="0"/>
        <v>29</v>
      </c>
      <c r="O57" s="154">
        <f t="shared" si="1"/>
        <v>0</v>
      </c>
      <c r="P57">
        <v>7</v>
      </c>
      <c r="Q57">
        <v>5</v>
      </c>
      <c r="R57">
        <v>1</v>
      </c>
      <c r="S57">
        <v>10</v>
      </c>
      <c r="T57">
        <v>6</v>
      </c>
      <c r="U57" s="156">
        <f t="shared" si="2"/>
        <v>29</v>
      </c>
      <c r="V57" s="154">
        <f t="shared" si="3"/>
        <v>0</v>
      </c>
    </row>
    <row r="58" spans="1:22">
      <c r="A58" t="s">
        <v>100</v>
      </c>
      <c r="B58">
        <f>PPCL!D58</f>
        <v>189</v>
      </c>
      <c r="C58">
        <f>PPCL!E58</f>
        <v>0</v>
      </c>
      <c r="D58">
        <f>PPCL!O58</f>
        <v>29</v>
      </c>
      <c r="E58">
        <f>PPCL!P58</f>
        <v>0</v>
      </c>
      <c r="F58">
        <f t="shared" si="4"/>
        <v>189</v>
      </c>
      <c r="G58">
        <f t="shared" si="5"/>
        <v>29</v>
      </c>
      <c r="H58" s="154"/>
      <c r="I58">
        <f>BRPL_EOD!AI58+BRPL_EOD!AJ58</f>
        <v>7</v>
      </c>
      <c r="J58">
        <f>BYPL_EOD!AI58+BYPL_EOD!AJ58</f>
        <v>5</v>
      </c>
      <c r="K58">
        <f>MES_EOD!AI58+MES_EOD!AJ58</f>
        <v>1</v>
      </c>
      <c r="L58">
        <f>NDMC_EOD!AI58+NDMC_EOD!AJ58</f>
        <v>10</v>
      </c>
      <c r="M58">
        <f>TPDDL_EOD!AI58+TPDDL_EOD!AJ58</f>
        <v>6</v>
      </c>
      <c r="N58">
        <f t="shared" si="0"/>
        <v>29</v>
      </c>
      <c r="O58" s="154">
        <f t="shared" si="1"/>
        <v>0</v>
      </c>
      <c r="P58">
        <v>7</v>
      </c>
      <c r="Q58">
        <v>5</v>
      </c>
      <c r="R58">
        <v>1</v>
      </c>
      <c r="S58">
        <v>10</v>
      </c>
      <c r="T58">
        <v>6</v>
      </c>
      <c r="U58" s="156">
        <f t="shared" si="2"/>
        <v>29</v>
      </c>
      <c r="V58" s="154">
        <f t="shared" si="3"/>
        <v>0</v>
      </c>
    </row>
    <row r="59" spans="1:22">
      <c r="A59" t="s">
        <v>101</v>
      </c>
      <c r="B59">
        <f>PPCL!D59</f>
        <v>189</v>
      </c>
      <c r="C59">
        <f>PPCL!E59</f>
        <v>0</v>
      </c>
      <c r="D59">
        <f>PPCL!O59</f>
        <v>29</v>
      </c>
      <c r="E59">
        <f>PPCL!P59</f>
        <v>0</v>
      </c>
      <c r="F59">
        <f t="shared" si="4"/>
        <v>189</v>
      </c>
      <c r="G59">
        <f t="shared" si="5"/>
        <v>29</v>
      </c>
      <c r="H59" s="154"/>
      <c r="I59">
        <f>BRPL_EOD!AI59+BRPL_EOD!AJ59</f>
        <v>7</v>
      </c>
      <c r="J59">
        <f>BYPL_EOD!AI59+BYPL_EOD!AJ59</f>
        <v>5</v>
      </c>
      <c r="K59">
        <f>MES_EOD!AI59+MES_EOD!AJ59</f>
        <v>1</v>
      </c>
      <c r="L59">
        <f>NDMC_EOD!AI59+NDMC_EOD!AJ59</f>
        <v>10</v>
      </c>
      <c r="M59">
        <f>TPDDL_EOD!AI59+TPDDL_EOD!AJ59</f>
        <v>6</v>
      </c>
      <c r="N59">
        <f t="shared" si="0"/>
        <v>29</v>
      </c>
      <c r="O59" s="154">
        <f t="shared" si="1"/>
        <v>0</v>
      </c>
      <c r="P59">
        <v>7</v>
      </c>
      <c r="Q59">
        <v>5</v>
      </c>
      <c r="R59">
        <v>1</v>
      </c>
      <c r="S59">
        <v>10</v>
      </c>
      <c r="T59">
        <v>6</v>
      </c>
      <c r="U59" s="156">
        <f t="shared" si="2"/>
        <v>29</v>
      </c>
      <c r="V59" s="154">
        <f t="shared" si="3"/>
        <v>0</v>
      </c>
    </row>
    <row r="60" spans="1:22">
      <c r="A60" t="s">
        <v>102</v>
      </c>
      <c r="B60">
        <f>PPCL!D60</f>
        <v>189</v>
      </c>
      <c r="C60">
        <f>PPCL!E60</f>
        <v>0</v>
      </c>
      <c r="D60">
        <f>PPCL!O60</f>
        <v>29</v>
      </c>
      <c r="E60">
        <f>PPCL!P60</f>
        <v>0</v>
      </c>
      <c r="F60">
        <f t="shared" si="4"/>
        <v>189</v>
      </c>
      <c r="G60">
        <f t="shared" si="5"/>
        <v>29</v>
      </c>
      <c r="H60" s="154"/>
      <c r="I60">
        <f>BRPL_EOD!AI60+BRPL_EOD!AJ60</f>
        <v>7</v>
      </c>
      <c r="J60">
        <f>BYPL_EOD!AI60+BYPL_EOD!AJ60</f>
        <v>5</v>
      </c>
      <c r="K60">
        <f>MES_EOD!AI60+MES_EOD!AJ60</f>
        <v>1</v>
      </c>
      <c r="L60">
        <f>NDMC_EOD!AI60+NDMC_EOD!AJ60</f>
        <v>10</v>
      </c>
      <c r="M60">
        <f>TPDDL_EOD!AI60+TPDDL_EOD!AJ60</f>
        <v>6</v>
      </c>
      <c r="N60">
        <f t="shared" si="0"/>
        <v>29</v>
      </c>
      <c r="O60" s="154">
        <f t="shared" si="1"/>
        <v>0</v>
      </c>
      <c r="P60">
        <v>7</v>
      </c>
      <c r="Q60">
        <v>5</v>
      </c>
      <c r="R60">
        <v>1</v>
      </c>
      <c r="S60">
        <v>10</v>
      </c>
      <c r="T60">
        <v>6</v>
      </c>
      <c r="U60" s="156">
        <f t="shared" si="2"/>
        <v>29</v>
      </c>
      <c r="V60" s="154">
        <f t="shared" si="3"/>
        <v>0</v>
      </c>
    </row>
    <row r="61" spans="1:22">
      <c r="A61" t="s">
        <v>103</v>
      </c>
      <c r="B61">
        <f>PPCL!D61</f>
        <v>189</v>
      </c>
      <c r="C61">
        <f>PPCL!E61</f>
        <v>0</v>
      </c>
      <c r="D61">
        <f>PPCL!O61</f>
        <v>31</v>
      </c>
      <c r="E61">
        <f>PPCL!P61</f>
        <v>0</v>
      </c>
      <c r="F61">
        <f t="shared" si="4"/>
        <v>189</v>
      </c>
      <c r="G61">
        <f t="shared" si="5"/>
        <v>31</v>
      </c>
      <c r="H61" s="154"/>
      <c r="I61">
        <f>BRPL_EOD!AI61+BRPL_EOD!AJ61</f>
        <v>8</v>
      </c>
      <c r="J61">
        <f>BYPL_EOD!AI61+BYPL_EOD!AJ61</f>
        <v>5</v>
      </c>
      <c r="K61">
        <f>MES_EOD!AI61+MES_EOD!AJ61</f>
        <v>2</v>
      </c>
      <c r="L61">
        <f>NDMC_EOD!AI61+NDMC_EOD!AJ61</f>
        <v>10</v>
      </c>
      <c r="M61">
        <f>TPDDL_EOD!AI61+TPDDL_EOD!AJ61</f>
        <v>6</v>
      </c>
      <c r="N61">
        <f t="shared" si="0"/>
        <v>31</v>
      </c>
      <c r="O61" s="154">
        <f t="shared" si="1"/>
        <v>0</v>
      </c>
      <c r="P61">
        <v>8</v>
      </c>
      <c r="Q61">
        <v>5</v>
      </c>
      <c r="R61">
        <v>2</v>
      </c>
      <c r="S61">
        <v>10</v>
      </c>
      <c r="T61">
        <v>6</v>
      </c>
      <c r="U61" s="156">
        <f t="shared" si="2"/>
        <v>31</v>
      </c>
      <c r="V61" s="154">
        <f t="shared" si="3"/>
        <v>0</v>
      </c>
    </row>
    <row r="62" spans="1:22">
      <c r="A62" t="s">
        <v>104</v>
      </c>
      <c r="B62">
        <f>PPCL!D62</f>
        <v>189</v>
      </c>
      <c r="C62">
        <f>PPCL!E62</f>
        <v>0</v>
      </c>
      <c r="D62">
        <f>PPCL!O62</f>
        <v>31</v>
      </c>
      <c r="E62">
        <f>PPCL!P62</f>
        <v>0</v>
      </c>
      <c r="F62">
        <f t="shared" si="4"/>
        <v>189</v>
      </c>
      <c r="G62">
        <f t="shared" si="5"/>
        <v>31</v>
      </c>
      <c r="H62" s="154"/>
      <c r="I62">
        <f>BRPL_EOD!AI62+BRPL_EOD!AJ62</f>
        <v>8.24</v>
      </c>
      <c r="J62">
        <f>BYPL_EOD!AI62+BYPL_EOD!AJ62</f>
        <v>5</v>
      </c>
      <c r="K62">
        <f>MES_EOD!AI62+MES_EOD!AJ62</f>
        <v>1.76</v>
      </c>
      <c r="L62">
        <f>NDMC_EOD!AI62+NDMC_EOD!AJ62</f>
        <v>10</v>
      </c>
      <c r="M62">
        <f>TPDDL_EOD!AI62+TPDDL_EOD!AJ62</f>
        <v>6</v>
      </c>
      <c r="N62">
        <f t="shared" si="0"/>
        <v>31</v>
      </c>
      <c r="O62" s="154">
        <f t="shared" si="1"/>
        <v>0</v>
      </c>
      <c r="P62">
        <v>8.24</v>
      </c>
      <c r="Q62">
        <v>5</v>
      </c>
      <c r="R62">
        <v>1.76</v>
      </c>
      <c r="S62">
        <v>10</v>
      </c>
      <c r="T62">
        <v>6</v>
      </c>
      <c r="U62" s="156">
        <f t="shared" si="2"/>
        <v>31</v>
      </c>
      <c r="V62" s="154">
        <f t="shared" si="3"/>
        <v>0</v>
      </c>
    </row>
    <row r="63" spans="1:22">
      <c r="A63" t="s">
        <v>105</v>
      </c>
      <c r="B63">
        <f>PPCL!D63</f>
        <v>189</v>
      </c>
      <c r="C63">
        <f>PPCL!E63</f>
        <v>0</v>
      </c>
      <c r="D63">
        <f>PPCL!O63</f>
        <v>31</v>
      </c>
      <c r="E63">
        <f>PPCL!P63</f>
        <v>0</v>
      </c>
      <c r="F63">
        <f t="shared" si="4"/>
        <v>189</v>
      </c>
      <c r="G63">
        <f t="shared" si="5"/>
        <v>31</v>
      </c>
      <c r="H63" s="154"/>
      <c r="I63">
        <f>BRPL_EOD!AI63+BRPL_EOD!AJ63</f>
        <v>8.24</v>
      </c>
      <c r="J63">
        <f>BYPL_EOD!AI63+BYPL_EOD!AJ63</f>
        <v>5</v>
      </c>
      <c r="K63">
        <f>MES_EOD!AI63+MES_EOD!AJ63</f>
        <v>1.76</v>
      </c>
      <c r="L63">
        <f>NDMC_EOD!AI63+NDMC_EOD!AJ63</f>
        <v>10</v>
      </c>
      <c r="M63">
        <f>TPDDL_EOD!AI63+TPDDL_EOD!AJ63</f>
        <v>6</v>
      </c>
      <c r="N63">
        <f t="shared" si="0"/>
        <v>31</v>
      </c>
      <c r="O63" s="154">
        <f t="shared" si="1"/>
        <v>0</v>
      </c>
      <c r="P63">
        <v>8.24</v>
      </c>
      <c r="Q63">
        <v>5</v>
      </c>
      <c r="R63">
        <v>1.76</v>
      </c>
      <c r="S63">
        <v>10</v>
      </c>
      <c r="T63">
        <v>6</v>
      </c>
      <c r="U63" s="156">
        <f t="shared" si="2"/>
        <v>31</v>
      </c>
      <c r="V63" s="154">
        <f t="shared" si="3"/>
        <v>0</v>
      </c>
    </row>
    <row r="64" spans="1:22">
      <c r="A64" t="s">
        <v>106</v>
      </c>
      <c r="B64">
        <f>PPCL!D64</f>
        <v>189</v>
      </c>
      <c r="C64">
        <f>PPCL!E64</f>
        <v>0</v>
      </c>
      <c r="D64">
        <f>PPCL!O64</f>
        <v>31</v>
      </c>
      <c r="E64">
        <f>PPCL!P64</f>
        <v>0</v>
      </c>
      <c r="F64">
        <f t="shared" si="4"/>
        <v>189</v>
      </c>
      <c r="G64">
        <f t="shared" si="5"/>
        <v>31</v>
      </c>
      <c r="H64" s="154"/>
      <c r="I64">
        <f>BRPL_EOD!AI64+BRPL_EOD!AJ64</f>
        <v>8.24</v>
      </c>
      <c r="J64">
        <f>BYPL_EOD!AI64+BYPL_EOD!AJ64</f>
        <v>5</v>
      </c>
      <c r="K64">
        <f>MES_EOD!AI64+MES_EOD!AJ64</f>
        <v>1.76</v>
      </c>
      <c r="L64">
        <f>NDMC_EOD!AI64+NDMC_EOD!AJ64</f>
        <v>10</v>
      </c>
      <c r="M64">
        <f>TPDDL_EOD!AI64+TPDDL_EOD!AJ64</f>
        <v>6</v>
      </c>
      <c r="N64">
        <f t="shared" si="0"/>
        <v>31</v>
      </c>
      <c r="O64" s="154">
        <f t="shared" si="1"/>
        <v>0</v>
      </c>
      <c r="P64">
        <v>8.24</v>
      </c>
      <c r="Q64">
        <v>5</v>
      </c>
      <c r="R64">
        <v>1.76</v>
      </c>
      <c r="S64">
        <v>10</v>
      </c>
      <c r="T64">
        <v>6</v>
      </c>
      <c r="U64" s="156">
        <f t="shared" si="2"/>
        <v>31</v>
      </c>
      <c r="V64" s="154">
        <f t="shared" si="3"/>
        <v>0</v>
      </c>
    </row>
    <row r="65" spans="1:22">
      <c r="A65" t="s">
        <v>107</v>
      </c>
      <c r="B65">
        <f>PPCL!D65</f>
        <v>189</v>
      </c>
      <c r="C65">
        <f>PPCL!E65</f>
        <v>0</v>
      </c>
      <c r="D65">
        <f>PPCL!O65</f>
        <v>31</v>
      </c>
      <c r="E65">
        <f>PPCL!P65</f>
        <v>0</v>
      </c>
      <c r="F65">
        <f t="shared" si="4"/>
        <v>189</v>
      </c>
      <c r="G65">
        <f t="shared" si="5"/>
        <v>31</v>
      </c>
      <c r="H65" s="154"/>
      <c r="I65">
        <f>BRPL_EOD!AI65+BRPL_EOD!AJ65</f>
        <v>8.24</v>
      </c>
      <c r="J65">
        <f>BYPL_EOD!AI65+BYPL_EOD!AJ65</f>
        <v>5</v>
      </c>
      <c r="K65">
        <f>MES_EOD!AI65+MES_EOD!AJ65</f>
        <v>1.76</v>
      </c>
      <c r="L65">
        <f>NDMC_EOD!AI65+NDMC_EOD!AJ65</f>
        <v>10</v>
      </c>
      <c r="M65">
        <f>TPDDL_EOD!AI65+TPDDL_EOD!AJ65</f>
        <v>6</v>
      </c>
      <c r="N65">
        <f t="shared" si="0"/>
        <v>31</v>
      </c>
      <c r="O65" s="154">
        <f t="shared" si="1"/>
        <v>0</v>
      </c>
      <c r="P65">
        <v>8.24</v>
      </c>
      <c r="Q65">
        <v>5</v>
      </c>
      <c r="R65">
        <v>1.76</v>
      </c>
      <c r="S65">
        <v>10</v>
      </c>
      <c r="T65">
        <v>6</v>
      </c>
      <c r="U65" s="156">
        <f t="shared" si="2"/>
        <v>31</v>
      </c>
      <c r="V65" s="154">
        <f t="shared" si="3"/>
        <v>0</v>
      </c>
    </row>
    <row r="66" spans="1:22">
      <c r="A66" t="s">
        <v>108</v>
      </c>
      <c r="B66">
        <f>PPCL!D66</f>
        <v>189</v>
      </c>
      <c r="C66">
        <f>PPCL!E66</f>
        <v>0</v>
      </c>
      <c r="D66">
        <f>PPCL!O66</f>
        <v>31</v>
      </c>
      <c r="E66">
        <f>PPCL!P66</f>
        <v>0</v>
      </c>
      <c r="F66">
        <f t="shared" si="4"/>
        <v>189</v>
      </c>
      <c r="G66">
        <f t="shared" si="5"/>
        <v>31</v>
      </c>
      <c r="H66" s="154"/>
      <c r="I66">
        <f>BRPL_EOD!AI66+BRPL_EOD!AJ66</f>
        <v>8.24</v>
      </c>
      <c r="J66">
        <f>BYPL_EOD!AI66+BYPL_EOD!AJ66</f>
        <v>5</v>
      </c>
      <c r="K66">
        <f>MES_EOD!AI66+MES_EOD!AJ66</f>
        <v>1.76</v>
      </c>
      <c r="L66">
        <f>NDMC_EOD!AI66+NDMC_EOD!AJ66</f>
        <v>10</v>
      </c>
      <c r="M66">
        <f>TPDDL_EOD!AI66+TPDDL_EOD!AJ66</f>
        <v>6</v>
      </c>
      <c r="N66">
        <f t="shared" si="0"/>
        <v>31</v>
      </c>
      <c r="O66" s="154">
        <f t="shared" si="1"/>
        <v>0</v>
      </c>
      <c r="P66">
        <v>8.24</v>
      </c>
      <c r="Q66">
        <v>5</v>
      </c>
      <c r="R66">
        <v>1.76</v>
      </c>
      <c r="S66">
        <v>10</v>
      </c>
      <c r="T66">
        <v>6</v>
      </c>
      <c r="U66" s="156">
        <f t="shared" si="2"/>
        <v>31</v>
      </c>
      <c r="V66" s="154">
        <f t="shared" si="3"/>
        <v>0</v>
      </c>
    </row>
    <row r="67" spans="1:22">
      <c r="A67" t="s">
        <v>109</v>
      </c>
      <c r="B67">
        <f>PPCL!D67</f>
        <v>189</v>
      </c>
      <c r="C67">
        <f>PPCL!E67</f>
        <v>0</v>
      </c>
      <c r="D67">
        <f>PPCL!O67</f>
        <v>31</v>
      </c>
      <c r="E67">
        <f>PPCL!P67</f>
        <v>0</v>
      </c>
      <c r="F67">
        <f t="shared" si="4"/>
        <v>189</v>
      </c>
      <c r="G67">
        <f t="shared" si="5"/>
        <v>31</v>
      </c>
      <c r="H67" s="154"/>
      <c r="I67">
        <f>BRPL_EOD!AI67+BRPL_EOD!AJ67</f>
        <v>8</v>
      </c>
      <c r="J67">
        <f>BYPL_EOD!AI67+BYPL_EOD!AJ67</f>
        <v>5</v>
      </c>
      <c r="K67">
        <f>MES_EOD!AI67+MES_EOD!AJ67</f>
        <v>2</v>
      </c>
      <c r="L67">
        <f>NDMC_EOD!AI67+NDMC_EOD!AJ67</f>
        <v>10</v>
      </c>
      <c r="M67">
        <f>TPDDL_EOD!AI67+TPDDL_EOD!AJ67</f>
        <v>6</v>
      </c>
      <c r="N67">
        <f t="shared" ref="N67:N98" si="6">SUM(I67:M67)</f>
        <v>31</v>
      </c>
      <c r="O67" s="154">
        <f t="shared" ref="O67:O98" si="7">G67-N67</f>
        <v>0</v>
      </c>
      <c r="P67">
        <v>8</v>
      </c>
      <c r="Q67">
        <v>5</v>
      </c>
      <c r="R67">
        <v>2</v>
      </c>
      <c r="S67">
        <v>10</v>
      </c>
      <c r="T67">
        <v>6</v>
      </c>
      <c r="U67" s="156">
        <f t="shared" ref="U67:U98" si="8">SUM(P67:T67)</f>
        <v>31</v>
      </c>
      <c r="V67" s="154">
        <f t="shared" ref="V67:V99" si="9">G67-U67</f>
        <v>0</v>
      </c>
    </row>
    <row r="68" spans="1:22">
      <c r="A68" t="s">
        <v>110</v>
      </c>
      <c r="B68">
        <f>PPCL!D68</f>
        <v>189</v>
      </c>
      <c r="C68">
        <f>PPCL!E68</f>
        <v>0</v>
      </c>
      <c r="D68">
        <f>PPCL!O68</f>
        <v>31</v>
      </c>
      <c r="E68">
        <f>PPCL!P68</f>
        <v>0</v>
      </c>
      <c r="F68">
        <f t="shared" ref="F68:F98" si="10">B68+C68</f>
        <v>189</v>
      </c>
      <c r="G68">
        <f t="shared" ref="G68:G98" si="11">D68+E68</f>
        <v>31</v>
      </c>
      <c r="H68" s="154"/>
      <c r="I68">
        <f>BRPL_EOD!AI68+BRPL_EOD!AJ68</f>
        <v>8.24</v>
      </c>
      <c r="J68">
        <f>BYPL_EOD!AI68+BYPL_EOD!AJ68</f>
        <v>5</v>
      </c>
      <c r="K68">
        <f>MES_EOD!AI68+MES_EOD!AJ68</f>
        <v>1.76</v>
      </c>
      <c r="L68">
        <f>NDMC_EOD!AI68+NDMC_EOD!AJ68</f>
        <v>10</v>
      </c>
      <c r="M68">
        <f>TPDDL_EOD!AI68+TPDDL_EOD!AJ68</f>
        <v>6</v>
      </c>
      <c r="N68">
        <f t="shared" si="6"/>
        <v>31</v>
      </c>
      <c r="O68" s="154">
        <f t="shared" si="7"/>
        <v>0</v>
      </c>
      <c r="P68">
        <v>8.24</v>
      </c>
      <c r="Q68">
        <v>5</v>
      </c>
      <c r="R68">
        <v>1.76</v>
      </c>
      <c r="S68">
        <v>10</v>
      </c>
      <c r="T68">
        <v>6</v>
      </c>
      <c r="U68" s="156">
        <f t="shared" si="8"/>
        <v>31</v>
      </c>
      <c r="V68" s="154">
        <f t="shared" si="9"/>
        <v>0</v>
      </c>
    </row>
    <row r="69" spans="1:22">
      <c r="A69" t="s">
        <v>111</v>
      </c>
      <c r="B69">
        <f>PPCL!D69</f>
        <v>189</v>
      </c>
      <c r="C69">
        <f>PPCL!E69</f>
        <v>0</v>
      </c>
      <c r="D69">
        <f>PPCL!O69</f>
        <v>31</v>
      </c>
      <c r="E69">
        <f>PPCL!P69</f>
        <v>0</v>
      </c>
      <c r="F69">
        <f t="shared" si="10"/>
        <v>189</v>
      </c>
      <c r="G69">
        <f t="shared" si="11"/>
        <v>31</v>
      </c>
      <c r="H69" s="154"/>
      <c r="I69">
        <f>BRPL_EOD!AI69+BRPL_EOD!AJ69</f>
        <v>8.24</v>
      </c>
      <c r="J69">
        <f>BYPL_EOD!AI69+BYPL_EOD!AJ69</f>
        <v>5</v>
      </c>
      <c r="K69">
        <f>MES_EOD!AI69+MES_EOD!AJ69</f>
        <v>1.76</v>
      </c>
      <c r="L69">
        <f>NDMC_EOD!AI69+NDMC_EOD!AJ69</f>
        <v>10</v>
      </c>
      <c r="M69">
        <f>TPDDL_EOD!AI69+TPDDL_EOD!AJ69</f>
        <v>6</v>
      </c>
      <c r="N69">
        <f t="shared" si="6"/>
        <v>31</v>
      </c>
      <c r="O69" s="154">
        <f t="shared" si="7"/>
        <v>0</v>
      </c>
      <c r="P69">
        <v>8.24</v>
      </c>
      <c r="Q69">
        <v>5</v>
      </c>
      <c r="R69">
        <v>1.76</v>
      </c>
      <c r="S69">
        <v>10</v>
      </c>
      <c r="T69">
        <v>6</v>
      </c>
      <c r="U69" s="156">
        <f t="shared" si="8"/>
        <v>31</v>
      </c>
      <c r="V69" s="154">
        <f t="shared" si="9"/>
        <v>0</v>
      </c>
    </row>
    <row r="70" spans="1:22">
      <c r="A70" t="s">
        <v>112</v>
      </c>
      <c r="B70">
        <f>PPCL!D70</f>
        <v>189</v>
      </c>
      <c r="C70">
        <f>PPCL!E70</f>
        <v>0</v>
      </c>
      <c r="D70">
        <f>PPCL!O70</f>
        <v>31</v>
      </c>
      <c r="E70">
        <f>PPCL!P70</f>
        <v>0</v>
      </c>
      <c r="F70">
        <f t="shared" si="10"/>
        <v>189</v>
      </c>
      <c r="G70">
        <f t="shared" si="11"/>
        <v>31</v>
      </c>
      <c r="H70" s="154"/>
      <c r="I70">
        <f>BRPL_EOD!AI70+BRPL_EOD!AJ70</f>
        <v>8.24</v>
      </c>
      <c r="J70">
        <f>BYPL_EOD!AI70+BYPL_EOD!AJ70</f>
        <v>5</v>
      </c>
      <c r="K70">
        <f>MES_EOD!AI70+MES_EOD!AJ70</f>
        <v>1.76</v>
      </c>
      <c r="L70">
        <f>NDMC_EOD!AI70+NDMC_EOD!AJ70</f>
        <v>10</v>
      </c>
      <c r="M70">
        <f>TPDDL_EOD!AI70+TPDDL_EOD!AJ70</f>
        <v>6</v>
      </c>
      <c r="N70">
        <f t="shared" si="6"/>
        <v>31</v>
      </c>
      <c r="O70" s="154">
        <f t="shared" si="7"/>
        <v>0</v>
      </c>
      <c r="P70">
        <v>8.24</v>
      </c>
      <c r="Q70">
        <v>5</v>
      </c>
      <c r="R70">
        <v>1.76</v>
      </c>
      <c r="S70">
        <v>10</v>
      </c>
      <c r="T70">
        <v>6</v>
      </c>
      <c r="U70" s="156">
        <f t="shared" si="8"/>
        <v>31</v>
      </c>
      <c r="V70" s="154">
        <f t="shared" si="9"/>
        <v>0</v>
      </c>
    </row>
    <row r="71" spans="1:22">
      <c r="A71" t="s">
        <v>113</v>
      </c>
      <c r="B71">
        <f>PPCL!D71</f>
        <v>192</v>
      </c>
      <c r="C71">
        <f>PPCL!E71</f>
        <v>0</v>
      </c>
      <c r="D71">
        <f>PPCL!O71</f>
        <v>31</v>
      </c>
      <c r="E71">
        <f>PPCL!P71</f>
        <v>0</v>
      </c>
      <c r="F71">
        <f t="shared" si="10"/>
        <v>192</v>
      </c>
      <c r="G71">
        <f t="shared" si="11"/>
        <v>31</v>
      </c>
      <c r="H71" s="154"/>
      <c r="I71">
        <f>BRPL_EOD!AI71+BRPL_EOD!AJ71</f>
        <v>8.24</v>
      </c>
      <c r="J71">
        <f>BYPL_EOD!AI71+BYPL_EOD!AJ71</f>
        <v>5</v>
      </c>
      <c r="K71">
        <f>MES_EOD!AI71+MES_EOD!AJ71</f>
        <v>1.76</v>
      </c>
      <c r="L71">
        <f>NDMC_EOD!AI71+NDMC_EOD!AJ71</f>
        <v>10</v>
      </c>
      <c r="M71">
        <f>TPDDL_EOD!AI71+TPDDL_EOD!AJ71</f>
        <v>6</v>
      </c>
      <c r="N71">
        <f t="shared" si="6"/>
        <v>31</v>
      </c>
      <c r="O71" s="154">
        <f t="shared" si="7"/>
        <v>0</v>
      </c>
      <c r="P71">
        <v>8.24</v>
      </c>
      <c r="Q71">
        <v>5</v>
      </c>
      <c r="R71">
        <v>1.76</v>
      </c>
      <c r="S71">
        <v>10</v>
      </c>
      <c r="T71">
        <v>6</v>
      </c>
      <c r="U71" s="156">
        <f t="shared" si="8"/>
        <v>31</v>
      </c>
      <c r="V71" s="154">
        <f t="shared" si="9"/>
        <v>0</v>
      </c>
    </row>
    <row r="72" spans="1:22">
      <c r="A72" t="s">
        <v>114</v>
      </c>
      <c r="B72">
        <f>PPCL!D72</f>
        <v>192</v>
      </c>
      <c r="C72">
        <f>PPCL!E72</f>
        <v>0</v>
      </c>
      <c r="D72">
        <f>PPCL!O72</f>
        <v>31</v>
      </c>
      <c r="E72">
        <f>PPCL!P72</f>
        <v>0</v>
      </c>
      <c r="F72">
        <f t="shared" si="10"/>
        <v>192</v>
      </c>
      <c r="G72">
        <f t="shared" si="11"/>
        <v>31</v>
      </c>
      <c r="H72" s="154"/>
      <c r="I72">
        <f>BRPL_EOD!AI72+BRPL_EOD!AJ72</f>
        <v>4.5199999999999996</v>
      </c>
      <c r="J72">
        <f>BYPL_EOD!AI72+BYPL_EOD!AJ72</f>
        <v>16.149999999999999</v>
      </c>
      <c r="K72">
        <f>MES_EOD!AI72+MES_EOD!AJ72</f>
        <v>0</v>
      </c>
      <c r="L72">
        <f>NDMC_EOD!AI72+NDMC_EOD!AJ72</f>
        <v>6.46</v>
      </c>
      <c r="M72">
        <f>TPDDL_EOD!AI72+TPDDL_EOD!AJ72</f>
        <v>3.88</v>
      </c>
      <c r="N72">
        <f t="shared" si="6"/>
        <v>31.009999999999998</v>
      </c>
      <c r="O72" s="154">
        <f t="shared" si="7"/>
        <v>-9.9999999999980105E-3</v>
      </c>
      <c r="P72">
        <v>4.5185424056755883</v>
      </c>
      <c r="Q72">
        <v>16.144792002579813</v>
      </c>
      <c r="R72">
        <v>0</v>
      </c>
      <c r="S72">
        <v>6.4579168010319252</v>
      </c>
      <c r="T72">
        <v>3.8787487907126734</v>
      </c>
      <c r="U72" s="156">
        <f t="shared" si="8"/>
        <v>31</v>
      </c>
      <c r="V72" s="154">
        <f t="shared" si="9"/>
        <v>0</v>
      </c>
    </row>
    <row r="73" spans="1:22">
      <c r="A73" t="s">
        <v>115</v>
      </c>
      <c r="B73">
        <f>PPCL!D73</f>
        <v>192</v>
      </c>
      <c r="C73">
        <f>PPCL!E73</f>
        <v>0</v>
      </c>
      <c r="D73">
        <f>PPCL!O73</f>
        <v>31</v>
      </c>
      <c r="E73">
        <f>PPCL!P73</f>
        <v>0</v>
      </c>
      <c r="F73">
        <f t="shared" si="10"/>
        <v>192</v>
      </c>
      <c r="G73">
        <f t="shared" si="11"/>
        <v>31</v>
      </c>
      <c r="H73" s="154"/>
      <c r="I73">
        <f>BRPL_EOD!AI73+BRPL_EOD!AJ73</f>
        <v>4.34</v>
      </c>
      <c r="J73">
        <f>BYPL_EOD!AI73+BYPL_EOD!AJ73</f>
        <v>15.5</v>
      </c>
      <c r="K73">
        <f>MES_EOD!AI73+MES_EOD!AJ73</f>
        <v>1.24</v>
      </c>
      <c r="L73">
        <f>NDMC_EOD!AI73+NDMC_EOD!AJ73</f>
        <v>6.2</v>
      </c>
      <c r="M73">
        <f>TPDDL_EOD!AI73+TPDDL_EOD!AJ73</f>
        <v>3.72</v>
      </c>
      <c r="N73">
        <f t="shared" si="6"/>
        <v>30.999999999999996</v>
      </c>
      <c r="O73" s="154">
        <f t="shared" si="7"/>
        <v>0</v>
      </c>
      <c r="P73">
        <v>4.3400000000000007</v>
      </c>
      <c r="Q73">
        <v>15.500000000000002</v>
      </c>
      <c r="R73">
        <v>1.2400000000000002</v>
      </c>
      <c r="S73">
        <v>6.2000000000000011</v>
      </c>
      <c r="T73">
        <v>3.7200000000000006</v>
      </c>
      <c r="U73" s="156">
        <f t="shared" si="8"/>
        <v>31.000000000000007</v>
      </c>
      <c r="V73" s="154">
        <f t="shared" si="9"/>
        <v>0</v>
      </c>
    </row>
    <row r="74" spans="1:22">
      <c r="A74" t="s">
        <v>116</v>
      </c>
      <c r="B74">
        <f>PPCL!D74</f>
        <v>192</v>
      </c>
      <c r="C74">
        <f>PPCL!E74</f>
        <v>0</v>
      </c>
      <c r="D74">
        <f>PPCL!O74</f>
        <v>31</v>
      </c>
      <c r="E74">
        <f>PPCL!P74</f>
        <v>0</v>
      </c>
      <c r="F74">
        <f t="shared" si="10"/>
        <v>192</v>
      </c>
      <c r="G74">
        <f t="shared" si="11"/>
        <v>31</v>
      </c>
      <c r="H74" s="154"/>
      <c r="I74">
        <f>BRPL_EOD!AI74+BRPL_EOD!AJ74</f>
        <v>4.5199999999999996</v>
      </c>
      <c r="J74">
        <f>BYPL_EOD!AI74+BYPL_EOD!AJ74</f>
        <v>16.149999999999999</v>
      </c>
      <c r="K74">
        <f>MES_EOD!AI74+MES_EOD!AJ74</f>
        <v>0</v>
      </c>
      <c r="L74">
        <f>NDMC_EOD!AI74+NDMC_EOD!AJ74</f>
        <v>6.46</v>
      </c>
      <c r="M74">
        <f>TPDDL_EOD!AI74+TPDDL_EOD!AJ74</f>
        <v>3.88</v>
      </c>
      <c r="N74">
        <f t="shared" si="6"/>
        <v>31.009999999999998</v>
      </c>
      <c r="O74" s="154">
        <f t="shared" si="7"/>
        <v>-9.9999999999980105E-3</v>
      </c>
      <c r="P74">
        <v>4.5185424056755883</v>
      </c>
      <c r="Q74">
        <v>16.144792002579813</v>
      </c>
      <c r="R74">
        <v>0</v>
      </c>
      <c r="S74">
        <v>6.4579168010319252</v>
      </c>
      <c r="T74">
        <v>3.8787487907126734</v>
      </c>
      <c r="U74" s="156">
        <f t="shared" si="8"/>
        <v>31</v>
      </c>
      <c r="V74" s="154">
        <f t="shared" si="9"/>
        <v>0</v>
      </c>
    </row>
    <row r="75" spans="1:22">
      <c r="A75" t="s">
        <v>117</v>
      </c>
      <c r="B75">
        <f>PPCL!D75</f>
        <v>192</v>
      </c>
      <c r="C75">
        <f>PPCL!E75</f>
        <v>0</v>
      </c>
      <c r="D75">
        <f>PPCL!O75</f>
        <v>36</v>
      </c>
      <c r="E75">
        <f>PPCL!P75</f>
        <v>0</v>
      </c>
      <c r="F75">
        <f t="shared" si="10"/>
        <v>192</v>
      </c>
      <c r="G75">
        <f t="shared" si="11"/>
        <v>36</v>
      </c>
      <c r="H75" s="154"/>
      <c r="I75">
        <f>BRPL_EOD!AI75+BRPL_EOD!AJ75</f>
        <v>10.18</v>
      </c>
      <c r="J75">
        <f>BYPL_EOD!AI75+BYPL_EOD!AJ75</f>
        <v>5.79</v>
      </c>
      <c r="K75">
        <f>MES_EOD!AI75+MES_EOD!AJ75</f>
        <v>2.1800000000000002</v>
      </c>
      <c r="L75">
        <f>NDMC_EOD!AI75+NDMC_EOD!AJ75</f>
        <v>10.91</v>
      </c>
      <c r="M75">
        <f>TPDDL_EOD!AI75+TPDDL_EOD!AJ75</f>
        <v>6.94</v>
      </c>
      <c r="N75">
        <f t="shared" si="6"/>
        <v>36</v>
      </c>
      <c r="O75" s="154">
        <f t="shared" si="7"/>
        <v>0</v>
      </c>
      <c r="P75">
        <v>10.18</v>
      </c>
      <c r="Q75">
        <v>5.79</v>
      </c>
      <c r="R75">
        <v>2.1800000000000002</v>
      </c>
      <c r="S75">
        <v>10.91</v>
      </c>
      <c r="T75">
        <v>6.94</v>
      </c>
      <c r="U75" s="156">
        <f t="shared" si="8"/>
        <v>36</v>
      </c>
      <c r="V75" s="154">
        <f t="shared" si="9"/>
        <v>0</v>
      </c>
    </row>
    <row r="76" spans="1:22">
      <c r="A76" t="s">
        <v>118</v>
      </c>
      <c r="B76">
        <f>PPCL!D76</f>
        <v>192</v>
      </c>
      <c r="C76">
        <f>PPCL!E76</f>
        <v>0</v>
      </c>
      <c r="D76">
        <f>PPCL!O76</f>
        <v>36</v>
      </c>
      <c r="E76">
        <f>PPCL!P76</f>
        <v>0</v>
      </c>
      <c r="F76">
        <f t="shared" si="10"/>
        <v>192</v>
      </c>
      <c r="G76">
        <f t="shared" si="11"/>
        <v>36</v>
      </c>
      <c r="H76" s="154"/>
      <c r="I76">
        <f>BRPL_EOD!AI76+BRPL_EOD!AJ76</f>
        <v>10.18</v>
      </c>
      <c r="J76">
        <f>BYPL_EOD!AI76+BYPL_EOD!AJ76</f>
        <v>5.79</v>
      </c>
      <c r="K76">
        <f>MES_EOD!AI76+MES_EOD!AJ76</f>
        <v>2.1800000000000002</v>
      </c>
      <c r="L76">
        <f>NDMC_EOD!AI76+NDMC_EOD!AJ76</f>
        <v>10.91</v>
      </c>
      <c r="M76">
        <f>TPDDL_EOD!AI76+TPDDL_EOD!AJ76</f>
        <v>6.94</v>
      </c>
      <c r="N76">
        <f t="shared" si="6"/>
        <v>36</v>
      </c>
      <c r="O76" s="154">
        <f t="shared" si="7"/>
        <v>0</v>
      </c>
      <c r="P76">
        <v>10.18</v>
      </c>
      <c r="Q76">
        <v>5.79</v>
      </c>
      <c r="R76">
        <v>2.1800000000000002</v>
      </c>
      <c r="S76">
        <v>10.91</v>
      </c>
      <c r="T76">
        <v>6.94</v>
      </c>
      <c r="U76" s="156">
        <f t="shared" si="8"/>
        <v>36</v>
      </c>
      <c r="V76" s="154">
        <f t="shared" si="9"/>
        <v>0</v>
      </c>
    </row>
    <row r="77" spans="1:22">
      <c r="A77" t="s">
        <v>119</v>
      </c>
      <c r="B77">
        <f>PPCL!D77</f>
        <v>192</v>
      </c>
      <c r="C77">
        <f>PPCL!E77</f>
        <v>0</v>
      </c>
      <c r="D77">
        <f>PPCL!O77</f>
        <v>36</v>
      </c>
      <c r="E77">
        <f>PPCL!P77</f>
        <v>0</v>
      </c>
      <c r="F77">
        <f t="shared" si="10"/>
        <v>192</v>
      </c>
      <c r="G77">
        <f t="shared" si="11"/>
        <v>36</v>
      </c>
      <c r="H77" s="154"/>
      <c r="I77">
        <f>BRPL_EOD!AI77+BRPL_EOD!AJ77</f>
        <v>10.18</v>
      </c>
      <c r="J77">
        <f>BYPL_EOD!AI77+BYPL_EOD!AJ77</f>
        <v>5.79</v>
      </c>
      <c r="K77">
        <f>MES_EOD!AI77+MES_EOD!AJ77</f>
        <v>2.1800000000000002</v>
      </c>
      <c r="L77">
        <f>NDMC_EOD!AI77+NDMC_EOD!AJ77</f>
        <v>10.91</v>
      </c>
      <c r="M77">
        <f>TPDDL_EOD!AI77+TPDDL_EOD!AJ77</f>
        <v>6.94</v>
      </c>
      <c r="N77">
        <f t="shared" si="6"/>
        <v>36</v>
      </c>
      <c r="O77" s="154">
        <f t="shared" si="7"/>
        <v>0</v>
      </c>
      <c r="P77">
        <v>10.18</v>
      </c>
      <c r="Q77">
        <v>5.79</v>
      </c>
      <c r="R77">
        <v>2.1800000000000002</v>
      </c>
      <c r="S77">
        <v>10.91</v>
      </c>
      <c r="T77">
        <v>6.94</v>
      </c>
      <c r="U77" s="156">
        <f t="shared" si="8"/>
        <v>36</v>
      </c>
      <c r="V77" s="154">
        <f t="shared" si="9"/>
        <v>0</v>
      </c>
    </row>
    <row r="78" spans="1:22">
      <c r="A78" t="s">
        <v>120</v>
      </c>
      <c r="B78">
        <f>PPCL!D78</f>
        <v>192</v>
      </c>
      <c r="C78">
        <f>PPCL!E78</f>
        <v>0</v>
      </c>
      <c r="D78">
        <f>PPCL!O78</f>
        <v>36</v>
      </c>
      <c r="E78">
        <f>PPCL!P78</f>
        <v>0</v>
      </c>
      <c r="F78">
        <f t="shared" si="10"/>
        <v>192</v>
      </c>
      <c r="G78">
        <f t="shared" si="11"/>
        <v>36</v>
      </c>
      <c r="H78" s="154"/>
      <c r="I78">
        <f>BRPL_EOD!AI78+BRPL_EOD!AJ78</f>
        <v>10.18</v>
      </c>
      <c r="J78">
        <f>BYPL_EOD!AI78+BYPL_EOD!AJ78</f>
        <v>5.79</v>
      </c>
      <c r="K78">
        <f>MES_EOD!AI78+MES_EOD!AJ78</f>
        <v>2.1800000000000002</v>
      </c>
      <c r="L78">
        <f>NDMC_EOD!AI78+NDMC_EOD!AJ78</f>
        <v>10.91</v>
      </c>
      <c r="M78">
        <f>TPDDL_EOD!AI78+TPDDL_EOD!AJ78</f>
        <v>6.94</v>
      </c>
      <c r="N78">
        <f t="shared" si="6"/>
        <v>36</v>
      </c>
      <c r="O78" s="154">
        <f t="shared" si="7"/>
        <v>0</v>
      </c>
      <c r="P78">
        <v>10.18</v>
      </c>
      <c r="Q78">
        <v>5.79</v>
      </c>
      <c r="R78">
        <v>2.1800000000000002</v>
      </c>
      <c r="S78">
        <v>10.91</v>
      </c>
      <c r="T78">
        <v>6.94</v>
      </c>
      <c r="U78" s="156">
        <f t="shared" si="8"/>
        <v>36</v>
      </c>
      <c r="V78" s="154">
        <f t="shared" si="9"/>
        <v>0</v>
      </c>
    </row>
    <row r="79" spans="1:22">
      <c r="A79" t="s">
        <v>121</v>
      </c>
      <c r="B79">
        <f>PPCL!D79</f>
        <v>192</v>
      </c>
      <c r="C79">
        <f>PPCL!E79</f>
        <v>0</v>
      </c>
      <c r="D79">
        <f>PPCL!O79</f>
        <v>36</v>
      </c>
      <c r="E79">
        <f>PPCL!P79</f>
        <v>0</v>
      </c>
      <c r="F79">
        <f t="shared" si="10"/>
        <v>192</v>
      </c>
      <c r="G79">
        <f t="shared" si="11"/>
        <v>36</v>
      </c>
      <c r="H79" s="154"/>
      <c r="I79">
        <f>BRPL_EOD!AI79+BRPL_EOD!AJ79</f>
        <v>10.18</v>
      </c>
      <c r="J79">
        <f>BYPL_EOD!AI79+BYPL_EOD!AJ79</f>
        <v>5.79</v>
      </c>
      <c r="K79">
        <f>MES_EOD!AI79+MES_EOD!AJ79</f>
        <v>2.1800000000000002</v>
      </c>
      <c r="L79">
        <f>NDMC_EOD!AI79+NDMC_EOD!AJ79</f>
        <v>10.91</v>
      </c>
      <c r="M79">
        <f>TPDDL_EOD!AI79+TPDDL_EOD!AJ79</f>
        <v>6.94</v>
      </c>
      <c r="N79">
        <f t="shared" si="6"/>
        <v>36</v>
      </c>
      <c r="O79" s="154">
        <f t="shared" si="7"/>
        <v>0</v>
      </c>
      <c r="P79">
        <v>10.18</v>
      </c>
      <c r="Q79">
        <v>5.79</v>
      </c>
      <c r="R79">
        <v>2.1800000000000002</v>
      </c>
      <c r="S79">
        <v>10.91</v>
      </c>
      <c r="T79">
        <v>6.94</v>
      </c>
      <c r="U79" s="156">
        <f t="shared" si="8"/>
        <v>36</v>
      </c>
      <c r="V79" s="154">
        <f t="shared" si="9"/>
        <v>0</v>
      </c>
    </row>
    <row r="80" spans="1:22">
      <c r="A80" t="s">
        <v>122</v>
      </c>
      <c r="B80">
        <f>PPCL!D80</f>
        <v>192</v>
      </c>
      <c r="C80">
        <f>PPCL!E80</f>
        <v>0</v>
      </c>
      <c r="D80">
        <f>PPCL!O80</f>
        <v>36</v>
      </c>
      <c r="E80">
        <f>PPCL!P80</f>
        <v>0</v>
      </c>
      <c r="F80">
        <f t="shared" si="10"/>
        <v>192</v>
      </c>
      <c r="G80">
        <f t="shared" si="11"/>
        <v>36</v>
      </c>
      <c r="H80" s="154"/>
      <c r="I80">
        <f>BRPL_EOD!AI80+BRPL_EOD!AJ80</f>
        <v>10.18</v>
      </c>
      <c r="J80">
        <f>BYPL_EOD!AI80+BYPL_EOD!AJ80</f>
        <v>5.79</v>
      </c>
      <c r="K80">
        <f>MES_EOD!AI80+MES_EOD!AJ80</f>
        <v>2.1800000000000002</v>
      </c>
      <c r="L80">
        <f>NDMC_EOD!AI80+NDMC_EOD!AJ80</f>
        <v>10.91</v>
      </c>
      <c r="M80">
        <f>TPDDL_EOD!AI80+TPDDL_EOD!AJ80</f>
        <v>6.94</v>
      </c>
      <c r="N80">
        <f t="shared" si="6"/>
        <v>36</v>
      </c>
      <c r="O80" s="154">
        <f t="shared" si="7"/>
        <v>0</v>
      </c>
      <c r="P80">
        <v>10.18</v>
      </c>
      <c r="Q80">
        <v>5.79</v>
      </c>
      <c r="R80">
        <v>2.1800000000000002</v>
      </c>
      <c r="S80">
        <v>10.91</v>
      </c>
      <c r="T80">
        <v>6.94</v>
      </c>
      <c r="U80" s="156">
        <f t="shared" si="8"/>
        <v>36</v>
      </c>
      <c r="V80" s="154">
        <f t="shared" si="9"/>
        <v>0</v>
      </c>
    </row>
    <row r="81" spans="1:22">
      <c r="A81" t="s">
        <v>123</v>
      </c>
      <c r="B81">
        <f>PPCL!D81</f>
        <v>192</v>
      </c>
      <c r="C81">
        <f>PPCL!E81</f>
        <v>0</v>
      </c>
      <c r="D81">
        <f>PPCL!O81</f>
        <v>36</v>
      </c>
      <c r="E81">
        <f>PPCL!P81</f>
        <v>0</v>
      </c>
      <c r="F81">
        <f t="shared" si="10"/>
        <v>192</v>
      </c>
      <c r="G81">
        <f t="shared" si="11"/>
        <v>36</v>
      </c>
      <c r="H81" s="154"/>
      <c r="I81">
        <f>BRPL_EOD!AI81+BRPL_EOD!AJ81</f>
        <v>5.25</v>
      </c>
      <c r="J81">
        <f>BYPL_EOD!AI81+BYPL_EOD!AJ81</f>
        <v>18.75</v>
      </c>
      <c r="K81">
        <f>MES_EOD!AI81+MES_EOD!AJ81</f>
        <v>0</v>
      </c>
      <c r="L81">
        <f>NDMC_EOD!AI81+NDMC_EOD!AJ81</f>
        <v>7.5</v>
      </c>
      <c r="M81">
        <f>TPDDL_EOD!AI81+TPDDL_EOD!AJ81</f>
        <v>4.5</v>
      </c>
      <c r="N81">
        <f t="shared" si="6"/>
        <v>36</v>
      </c>
      <c r="O81" s="154">
        <f t="shared" si="7"/>
        <v>0</v>
      </c>
      <c r="P81">
        <v>5.25</v>
      </c>
      <c r="Q81">
        <v>18.75</v>
      </c>
      <c r="R81">
        <v>0</v>
      </c>
      <c r="S81">
        <v>7.5</v>
      </c>
      <c r="T81">
        <v>4.5</v>
      </c>
      <c r="U81" s="156">
        <f t="shared" si="8"/>
        <v>36</v>
      </c>
      <c r="V81" s="154">
        <f t="shared" si="9"/>
        <v>0</v>
      </c>
    </row>
    <row r="82" spans="1:22">
      <c r="A82" t="s">
        <v>124</v>
      </c>
      <c r="B82">
        <f>PPCL!D82</f>
        <v>192</v>
      </c>
      <c r="C82">
        <f>PPCL!E82</f>
        <v>0</v>
      </c>
      <c r="D82">
        <f>PPCL!O82</f>
        <v>36</v>
      </c>
      <c r="E82">
        <f>PPCL!P82</f>
        <v>0</v>
      </c>
      <c r="F82">
        <f t="shared" si="10"/>
        <v>192</v>
      </c>
      <c r="G82">
        <f t="shared" si="11"/>
        <v>36</v>
      </c>
      <c r="H82" s="154"/>
      <c r="I82">
        <f>BRPL_EOD!AI82+BRPL_EOD!AJ82</f>
        <v>5.25</v>
      </c>
      <c r="J82">
        <f>BYPL_EOD!AI82+BYPL_EOD!AJ82</f>
        <v>18.75</v>
      </c>
      <c r="K82">
        <f>MES_EOD!AI82+MES_EOD!AJ82</f>
        <v>0</v>
      </c>
      <c r="L82">
        <f>NDMC_EOD!AI82+NDMC_EOD!AJ82</f>
        <v>7.5</v>
      </c>
      <c r="M82">
        <f>TPDDL_EOD!AI82+TPDDL_EOD!AJ82</f>
        <v>4.5</v>
      </c>
      <c r="N82">
        <f t="shared" si="6"/>
        <v>36</v>
      </c>
      <c r="O82" s="154">
        <f t="shared" si="7"/>
        <v>0</v>
      </c>
      <c r="P82">
        <v>5.25</v>
      </c>
      <c r="Q82">
        <v>18.75</v>
      </c>
      <c r="R82">
        <v>0</v>
      </c>
      <c r="S82">
        <v>7.5</v>
      </c>
      <c r="T82">
        <v>4.5</v>
      </c>
      <c r="U82" s="156">
        <f t="shared" si="8"/>
        <v>36</v>
      </c>
      <c r="V82" s="154">
        <f t="shared" si="9"/>
        <v>0</v>
      </c>
    </row>
    <row r="83" spans="1:22">
      <c r="A83" t="s">
        <v>125</v>
      </c>
      <c r="B83">
        <f>PPCL!D83</f>
        <v>192</v>
      </c>
      <c r="C83">
        <f>PPCL!E83</f>
        <v>0</v>
      </c>
      <c r="D83">
        <f>PPCL!O83</f>
        <v>35</v>
      </c>
      <c r="E83">
        <f>PPCL!P83</f>
        <v>0</v>
      </c>
      <c r="F83">
        <f t="shared" si="10"/>
        <v>192</v>
      </c>
      <c r="G83">
        <f t="shared" si="11"/>
        <v>35</v>
      </c>
      <c r="H83" s="154"/>
      <c r="I83">
        <f>BRPL_EOD!AI83+BRPL_EOD!AJ83</f>
        <v>5.0999999999999996</v>
      </c>
      <c r="J83">
        <f>BYPL_EOD!AI83+BYPL_EOD!AJ83</f>
        <v>18.23</v>
      </c>
      <c r="K83">
        <f>MES_EOD!AI83+MES_EOD!AJ83</f>
        <v>0</v>
      </c>
      <c r="L83">
        <f>NDMC_EOD!AI83+NDMC_EOD!AJ83</f>
        <v>7.29</v>
      </c>
      <c r="M83">
        <f>TPDDL_EOD!AI83+TPDDL_EOD!AJ83</f>
        <v>4.38</v>
      </c>
      <c r="N83">
        <f t="shared" si="6"/>
        <v>35</v>
      </c>
      <c r="O83" s="154">
        <f t="shared" si="7"/>
        <v>0</v>
      </c>
      <c r="P83">
        <v>5.0999999999999996</v>
      </c>
      <c r="Q83">
        <v>18.23</v>
      </c>
      <c r="R83">
        <v>0</v>
      </c>
      <c r="S83">
        <v>7.29</v>
      </c>
      <c r="T83">
        <v>4.38</v>
      </c>
      <c r="U83" s="156">
        <f t="shared" si="8"/>
        <v>35</v>
      </c>
      <c r="V83" s="154">
        <f t="shared" si="9"/>
        <v>0</v>
      </c>
    </row>
    <row r="84" spans="1:22">
      <c r="A84" t="s">
        <v>126</v>
      </c>
      <c r="B84">
        <f>PPCL!D84</f>
        <v>192</v>
      </c>
      <c r="C84">
        <f>PPCL!E84</f>
        <v>0</v>
      </c>
      <c r="D84">
        <f>PPCL!O84</f>
        <v>35</v>
      </c>
      <c r="E84">
        <f>PPCL!P84</f>
        <v>0</v>
      </c>
      <c r="F84">
        <f t="shared" si="10"/>
        <v>192</v>
      </c>
      <c r="G84">
        <f t="shared" si="11"/>
        <v>35</v>
      </c>
      <c r="H84" s="154"/>
      <c r="I84">
        <f>BRPL_EOD!AI84+BRPL_EOD!AJ84</f>
        <v>9.9</v>
      </c>
      <c r="J84">
        <f>BYPL_EOD!AI84+BYPL_EOD!AJ84</f>
        <v>5.62</v>
      </c>
      <c r="K84">
        <f>MES_EOD!AI84+MES_EOD!AJ84</f>
        <v>2.12</v>
      </c>
      <c r="L84">
        <f>NDMC_EOD!AI84+NDMC_EOD!AJ84</f>
        <v>10.61</v>
      </c>
      <c r="M84">
        <f>TPDDL_EOD!AI84+TPDDL_EOD!AJ84</f>
        <v>6.75</v>
      </c>
      <c r="N84">
        <f t="shared" si="6"/>
        <v>35</v>
      </c>
      <c r="O84" s="154">
        <f t="shared" si="7"/>
        <v>0</v>
      </c>
      <c r="P84">
        <v>9.9</v>
      </c>
      <c r="Q84">
        <v>5.62</v>
      </c>
      <c r="R84">
        <v>2.12</v>
      </c>
      <c r="S84">
        <v>10.61</v>
      </c>
      <c r="T84">
        <v>6.75</v>
      </c>
      <c r="U84" s="156">
        <f t="shared" si="8"/>
        <v>35</v>
      </c>
      <c r="V84" s="154">
        <f t="shared" si="9"/>
        <v>0</v>
      </c>
    </row>
    <row r="85" spans="1:22">
      <c r="A85" t="s">
        <v>127</v>
      </c>
      <c r="B85">
        <f>PPCL!D85</f>
        <v>192</v>
      </c>
      <c r="C85">
        <f>PPCL!E85</f>
        <v>0</v>
      </c>
      <c r="D85">
        <f>PPCL!O85</f>
        <v>33</v>
      </c>
      <c r="E85">
        <f>PPCL!P85</f>
        <v>0</v>
      </c>
      <c r="F85">
        <f t="shared" si="10"/>
        <v>192</v>
      </c>
      <c r="G85">
        <f t="shared" si="11"/>
        <v>33</v>
      </c>
      <c r="H85" s="154"/>
      <c r="I85">
        <f>BRPL_EOD!AI85+BRPL_EOD!AJ85</f>
        <v>7</v>
      </c>
      <c r="J85">
        <f>BYPL_EOD!AI85+BYPL_EOD!AJ85</f>
        <v>5</v>
      </c>
      <c r="K85">
        <f>MES_EOD!AI85+MES_EOD!AJ85</f>
        <v>5</v>
      </c>
      <c r="L85">
        <f>NDMC_EOD!AI85+NDMC_EOD!AJ85</f>
        <v>10</v>
      </c>
      <c r="M85">
        <f>TPDDL_EOD!AI85+TPDDL_EOD!AJ85</f>
        <v>6</v>
      </c>
      <c r="N85">
        <f t="shared" si="6"/>
        <v>33</v>
      </c>
      <c r="O85" s="154">
        <f t="shared" si="7"/>
        <v>0</v>
      </c>
      <c r="P85">
        <v>7</v>
      </c>
      <c r="Q85">
        <v>5</v>
      </c>
      <c r="R85">
        <v>5</v>
      </c>
      <c r="S85">
        <v>10</v>
      </c>
      <c r="T85">
        <v>6</v>
      </c>
      <c r="U85" s="156">
        <f t="shared" si="8"/>
        <v>33</v>
      </c>
      <c r="V85" s="154">
        <f t="shared" si="9"/>
        <v>0</v>
      </c>
    </row>
    <row r="86" spans="1:22">
      <c r="A86" t="s">
        <v>128</v>
      </c>
      <c r="B86">
        <f>PPCL!D86</f>
        <v>192</v>
      </c>
      <c r="C86">
        <f>PPCL!E86</f>
        <v>0</v>
      </c>
      <c r="D86">
        <f>PPCL!O86</f>
        <v>33</v>
      </c>
      <c r="E86">
        <f>PPCL!P86</f>
        <v>0</v>
      </c>
      <c r="F86">
        <f t="shared" si="10"/>
        <v>192</v>
      </c>
      <c r="G86">
        <f t="shared" si="11"/>
        <v>33</v>
      </c>
      <c r="H86" s="154"/>
      <c r="I86">
        <f>BRPL_EOD!AI86+BRPL_EOD!AJ86</f>
        <v>9.34</v>
      </c>
      <c r="J86">
        <f>BYPL_EOD!AI86+BYPL_EOD!AJ86</f>
        <v>5.3</v>
      </c>
      <c r="K86">
        <f>MES_EOD!AI86+MES_EOD!AJ86</f>
        <v>2</v>
      </c>
      <c r="L86">
        <f>NDMC_EOD!AI86+NDMC_EOD!AJ86</f>
        <v>10</v>
      </c>
      <c r="M86">
        <f>TPDDL_EOD!AI86+TPDDL_EOD!AJ86</f>
        <v>6.36</v>
      </c>
      <c r="N86">
        <f t="shared" si="6"/>
        <v>33</v>
      </c>
      <c r="O86" s="154">
        <f t="shared" si="7"/>
        <v>0</v>
      </c>
      <c r="P86">
        <v>9.34</v>
      </c>
      <c r="Q86">
        <v>5.3</v>
      </c>
      <c r="R86">
        <v>2</v>
      </c>
      <c r="S86">
        <v>10</v>
      </c>
      <c r="T86">
        <v>6.36</v>
      </c>
      <c r="U86" s="156">
        <f t="shared" si="8"/>
        <v>33</v>
      </c>
      <c r="V86" s="154">
        <f t="shared" si="9"/>
        <v>0</v>
      </c>
    </row>
    <row r="87" spans="1:22">
      <c r="A87" t="s">
        <v>129</v>
      </c>
      <c r="B87">
        <f>PPCL!D87</f>
        <v>192</v>
      </c>
      <c r="C87">
        <f>PPCL!E87</f>
        <v>0</v>
      </c>
      <c r="D87">
        <f>PPCL!O87</f>
        <v>35</v>
      </c>
      <c r="E87">
        <f>PPCL!P87</f>
        <v>0</v>
      </c>
      <c r="F87">
        <f t="shared" si="10"/>
        <v>192</v>
      </c>
      <c r="G87">
        <f t="shared" si="11"/>
        <v>35</v>
      </c>
      <c r="H87" s="154"/>
      <c r="I87">
        <f>BRPL_EOD!AI87+BRPL_EOD!AJ87</f>
        <v>9.9</v>
      </c>
      <c r="J87">
        <f>BYPL_EOD!AI87+BYPL_EOD!AJ87</f>
        <v>5.62</v>
      </c>
      <c r="K87">
        <f>MES_EOD!AI87+MES_EOD!AJ87</f>
        <v>2.12</v>
      </c>
      <c r="L87">
        <f>NDMC_EOD!AI87+NDMC_EOD!AJ87</f>
        <v>10.61</v>
      </c>
      <c r="M87">
        <f>TPDDL_EOD!AI87+TPDDL_EOD!AJ87</f>
        <v>6.75</v>
      </c>
      <c r="N87">
        <f t="shared" si="6"/>
        <v>35</v>
      </c>
      <c r="O87" s="154">
        <f t="shared" si="7"/>
        <v>0</v>
      </c>
      <c r="P87">
        <v>9.9</v>
      </c>
      <c r="Q87">
        <v>5.62</v>
      </c>
      <c r="R87">
        <v>2.12</v>
      </c>
      <c r="S87">
        <v>10.61</v>
      </c>
      <c r="T87">
        <v>6.75</v>
      </c>
      <c r="U87" s="156">
        <f t="shared" si="8"/>
        <v>35</v>
      </c>
      <c r="V87" s="154">
        <f t="shared" si="9"/>
        <v>0</v>
      </c>
    </row>
    <row r="88" spans="1:22">
      <c r="A88" t="s">
        <v>130</v>
      </c>
      <c r="B88">
        <f>PPCL!D88</f>
        <v>192</v>
      </c>
      <c r="C88">
        <f>PPCL!E88</f>
        <v>0</v>
      </c>
      <c r="D88">
        <f>PPCL!O88</f>
        <v>35</v>
      </c>
      <c r="E88">
        <f>PPCL!P88</f>
        <v>0</v>
      </c>
      <c r="F88">
        <f t="shared" si="10"/>
        <v>192</v>
      </c>
      <c r="G88">
        <f t="shared" si="11"/>
        <v>35</v>
      </c>
      <c r="H88" s="154"/>
      <c r="I88">
        <f>BRPL_EOD!AI88+BRPL_EOD!AJ88</f>
        <v>9.9</v>
      </c>
      <c r="J88">
        <f>BYPL_EOD!AI88+BYPL_EOD!AJ88</f>
        <v>5.62</v>
      </c>
      <c r="K88">
        <f>MES_EOD!AI88+MES_EOD!AJ88</f>
        <v>2.12</v>
      </c>
      <c r="L88">
        <f>NDMC_EOD!AI88+NDMC_EOD!AJ88</f>
        <v>10.61</v>
      </c>
      <c r="M88">
        <f>TPDDL_EOD!AI88+TPDDL_EOD!AJ88</f>
        <v>6.75</v>
      </c>
      <c r="N88">
        <f t="shared" si="6"/>
        <v>35</v>
      </c>
      <c r="O88" s="154">
        <f t="shared" si="7"/>
        <v>0</v>
      </c>
      <c r="P88">
        <v>9.9</v>
      </c>
      <c r="Q88">
        <v>5.62</v>
      </c>
      <c r="R88">
        <v>2.12</v>
      </c>
      <c r="S88">
        <v>10.61</v>
      </c>
      <c r="T88">
        <v>6.75</v>
      </c>
      <c r="U88" s="156">
        <f t="shared" si="8"/>
        <v>35</v>
      </c>
      <c r="V88" s="154">
        <f t="shared" si="9"/>
        <v>0</v>
      </c>
    </row>
    <row r="89" spans="1:22">
      <c r="A89" t="s">
        <v>131</v>
      </c>
      <c r="B89">
        <f>PPCL!D89</f>
        <v>192</v>
      </c>
      <c r="C89">
        <f>PPCL!E89</f>
        <v>0</v>
      </c>
      <c r="D89">
        <f>PPCL!O89</f>
        <v>35</v>
      </c>
      <c r="E89">
        <f>PPCL!P89</f>
        <v>0</v>
      </c>
      <c r="F89">
        <f t="shared" si="10"/>
        <v>192</v>
      </c>
      <c r="G89">
        <f t="shared" si="11"/>
        <v>35</v>
      </c>
      <c r="H89" s="154"/>
      <c r="I89">
        <f>BRPL_EOD!AI89+BRPL_EOD!AJ89</f>
        <v>9.9</v>
      </c>
      <c r="J89">
        <f>BYPL_EOD!AI89+BYPL_EOD!AJ89</f>
        <v>5.62</v>
      </c>
      <c r="K89">
        <f>MES_EOD!AI89+MES_EOD!AJ89</f>
        <v>2.12</v>
      </c>
      <c r="L89">
        <f>NDMC_EOD!AI89+NDMC_EOD!AJ89</f>
        <v>10.61</v>
      </c>
      <c r="M89">
        <f>TPDDL_EOD!AI89+TPDDL_EOD!AJ89</f>
        <v>6.75</v>
      </c>
      <c r="N89">
        <f t="shared" si="6"/>
        <v>35</v>
      </c>
      <c r="O89" s="154">
        <f t="shared" si="7"/>
        <v>0</v>
      </c>
      <c r="P89">
        <v>9.9</v>
      </c>
      <c r="Q89">
        <v>5.62</v>
      </c>
      <c r="R89">
        <v>2.12</v>
      </c>
      <c r="S89">
        <v>10.61</v>
      </c>
      <c r="T89">
        <v>6.75</v>
      </c>
      <c r="U89" s="156">
        <f t="shared" si="8"/>
        <v>35</v>
      </c>
      <c r="V89" s="154">
        <f t="shared" si="9"/>
        <v>0</v>
      </c>
    </row>
    <row r="90" spans="1:22">
      <c r="A90" t="s">
        <v>132</v>
      </c>
      <c r="B90">
        <f>PPCL!D90</f>
        <v>192</v>
      </c>
      <c r="C90">
        <f>PPCL!E90</f>
        <v>0</v>
      </c>
      <c r="D90">
        <f>PPCL!O90</f>
        <v>35</v>
      </c>
      <c r="E90">
        <f>PPCL!P90</f>
        <v>0</v>
      </c>
      <c r="F90">
        <f t="shared" si="10"/>
        <v>192</v>
      </c>
      <c r="G90">
        <f t="shared" si="11"/>
        <v>35</v>
      </c>
      <c r="H90" s="154"/>
      <c r="I90">
        <f>BRPL_EOD!AI90+BRPL_EOD!AJ90</f>
        <v>9.9</v>
      </c>
      <c r="J90">
        <f>BYPL_EOD!AI90+BYPL_EOD!AJ90</f>
        <v>5.62</v>
      </c>
      <c r="K90">
        <f>MES_EOD!AI90+MES_EOD!AJ90</f>
        <v>2.12</v>
      </c>
      <c r="L90">
        <f>NDMC_EOD!AI90+NDMC_EOD!AJ90</f>
        <v>10.61</v>
      </c>
      <c r="M90">
        <f>TPDDL_EOD!AI90+TPDDL_EOD!AJ90</f>
        <v>6.75</v>
      </c>
      <c r="N90">
        <f t="shared" si="6"/>
        <v>35</v>
      </c>
      <c r="O90" s="154">
        <f t="shared" si="7"/>
        <v>0</v>
      </c>
      <c r="P90">
        <v>9.9</v>
      </c>
      <c r="Q90">
        <v>5.62</v>
      </c>
      <c r="R90">
        <v>2.12</v>
      </c>
      <c r="S90">
        <v>10.61</v>
      </c>
      <c r="T90">
        <v>6.75</v>
      </c>
      <c r="U90" s="156">
        <f t="shared" si="8"/>
        <v>35</v>
      </c>
      <c r="V90" s="154">
        <f t="shared" si="9"/>
        <v>0</v>
      </c>
    </row>
    <row r="91" spans="1:22">
      <c r="A91" t="s">
        <v>133</v>
      </c>
      <c r="B91">
        <f>PPCL!D91</f>
        <v>192</v>
      </c>
      <c r="C91">
        <f>PPCL!E91</f>
        <v>0</v>
      </c>
      <c r="D91">
        <f>PPCL!O91</f>
        <v>36</v>
      </c>
      <c r="E91">
        <f>PPCL!P91</f>
        <v>0</v>
      </c>
      <c r="F91">
        <f t="shared" si="10"/>
        <v>192</v>
      </c>
      <c r="G91">
        <f t="shared" si="11"/>
        <v>36</v>
      </c>
      <c r="H91" s="154"/>
      <c r="I91">
        <f>BRPL_EOD!AI91+BRPL_EOD!AJ91</f>
        <v>6.63</v>
      </c>
      <c r="J91">
        <f>BYPL_EOD!AI91+BYPL_EOD!AJ91</f>
        <v>4.74</v>
      </c>
      <c r="K91">
        <f>MES_EOD!AI91+MES_EOD!AJ91</f>
        <v>9.4700000000000006</v>
      </c>
      <c r="L91">
        <f>NDMC_EOD!AI91+NDMC_EOD!AJ91</f>
        <v>9.4700000000000006</v>
      </c>
      <c r="M91">
        <f>TPDDL_EOD!AI91+TPDDL_EOD!AJ91</f>
        <v>5.68</v>
      </c>
      <c r="N91">
        <f t="shared" si="6"/>
        <v>35.99</v>
      </c>
      <c r="O91" s="154">
        <f t="shared" si="7"/>
        <v>9.9999999999980105E-3</v>
      </c>
      <c r="P91">
        <v>6.6318421783828834</v>
      </c>
      <c r="Q91">
        <v>4.7413170325090306</v>
      </c>
      <c r="R91">
        <v>9.472631286468463</v>
      </c>
      <c r="S91">
        <v>9.472631286468463</v>
      </c>
      <c r="T91">
        <v>5.6815782161711583</v>
      </c>
      <c r="U91" s="156">
        <f t="shared" si="8"/>
        <v>36</v>
      </c>
      <c r="V91" s="154">
        <f t="shared" si="9"/>
        <v>0</v>
      </c>
    </row>
    <row r="92" spans="1:22">
      <c r="A92" t="s">
        <v>134</v>
      </c>
      <c r="B92">
        <f>PPCL!D92</f>
        <v>192</v>
      </c>
      <c r="C92">
        <f>PPCL!E92</f>
        <v>0</v>
      </c>
      <c r="D92">
        <f>PPCL!O92</f>
        <v>36</v>
      </c>
      <c r="E92">
        <f>PPCL!P92</f>
        <v>0</v>
      </c>
      <c r="F92">
        <f t="shared" si="10"/>
        <v>192</v>
      </c>
      <c r="G92">
        <f t="shared" si="11"/>
        <v>36</v>
      </c>
      <c r="H92" s="154"/>
      <c r="I92">
        <f>BRPL_EOD!AI92+BRPL_EOD!AJ92</f>
        <v>10.18</v>
      </c>
      <c r="J92">
        <f>BYPL_EOD!AI92+BYPL_EOD!AJ92</f>
        <v>5.79</v>
      </c>
      <c r="K92">
        <f>MES_EOD!AI92+MES_EOD!AJ92</f>
        <v>2.1800000000000002</v>
      </c>
      <c r="L92">
        <f>NDMC_EOD!AI92+NDMC_EOD!AJ92</f>
        <v>10.91</v>
      </c>
      <c r="M92">
        <f>TPDDL_EOD!AI92+TPDDL_EOD!AJ92</f>
        <v>6.94</v>
      </c>
      <c r="N92">
        <f t="shared" si="6"/>
        <v>36</v>
      </c>
      <c r="O92" s="154">
        <f t="shared" si="7"/>
        <v>0</v>
      </c>
      <c r="P92">
        <v>10.18</v>
      </c>
      <c r="Q92">
        <v>5.79</v>
      </c>
      <c r="R92">
        <v>2.1800000000000002</v>
      </c>
      <c r="S92">
        <v>10.91</v>
      </c>
      <c r="T92">
        <v>6.94</v>
      </c>
      <c r="U92" s="156">
        <f t="shared" si="8"/>
        <v>36</v>
      </c>
      <c r="V92" s="154">
        <f t="shared" si="9"/>
        <v>0</v>
      </c>
    </row>
    <row r="93" spans="1:22">
      <c r="A93" t="s">
        <v>135</v>
      </c>
      <c r="B93">
        <f>PPCL!D93</f>
        <v>192</v>
      </c>
      <c r="C93">
        <f>PPCL!E93</f>
        <v>0</v>
      </c>
      <c r="D93">
        <f>PPCL!O93</f>
        <v>36</v>
      </c>
      <c r="E93">
        <f>PPCL!P93</f>
        <v>0</v>
      </c>
      <c r="F93">
        <f t="shared" si="10"/>
        <v>192</v>
      </c>
      <c r="G93">
        <f t="shared" si="11"/>
        <v>36</v>
      </c>
      <c r="H93" s="154"/>
      <c r="I93">
        <f>BRPL_EOD!AI93+BRPL_EOD!AJ93</f>
        <v>10.18</v>
      </c>
      <c r="J93">
        <f>BYPL_EOD!AI93+BYPL_EOD!AJ93</f>
        <v>5.79</v>
      </c>
      <c r="K93">
        <f>MES_EOD!AI93+MES_EOD!AJ93</f>
        <v>2.1800000000000002</v>
      </c>
      <c r="L93">
        <f>NDMC_EOD!AI93+NDMC_EOD!AJ93</f>
        <v>10.91</v>
      </c>
      <c r="M93">
        <f>TPDDL_EOD!AI93+TPDDL_EOD!AJ93</f>
        <v>6.94</v>
      </c>
      <c r="N93">
        <f t="shared" si="6"/>
        <v>36</v>
      </c>
      <c r="O93" s="154">
        <f t="shared" si="7"/>
        <v>0</v>
      </c>
      <c r="P93">
        <v>10.18</v>
      </c>
      <c r="Q93">
        <v>5.79</v>
      </c>
      <c r="R93">
        <v>2.1800000000000002</v>
      </c>
      <c r="S93">
        <v>10.91</v>
      </c>
      <c r="T93">
        <v>6.94</v>
      </c>
      <c r="U93" s="156">
        <f t="shared" si="8"/>
        <v>36</v>
      </c>
      <c r="V93" s="154">
        <f t="shared" si="9"/>
        <v>0</v>
      </c>
    </row>
    <row r="94" spans="1:22">
      <c r="A94" t="s">
        <v>136</v>
      </c>
      <c r="B94">
        <f>PPCL!D94</f>
        <v>192</v>
      </c>
      <c r="C94">
        <f>PPCL!E94</f>
        <v>0</v>
      </c>
      <c r="D94">
        <f>PPCL!O94</f>
        <v>36</v>
      </c>
      <c r="E94">
        <f>PPCL!P94</f>
        <v>0</v>
      </c>
      <c r="F94">
        <f t="shared" si="10"/>
        <v>192</v>
      </c>
      <c r="G94">
        <f t="shared" si="11"/>
        <v>36</v>
      </c>
      <c r="H94" s="154"/>
      <c r="I94">
        <f>BRPL_EOD!AI94+BRPL_EOD!AJ94</f>
        <v>10.18</v>
      </c>
      <c r="J94">
        <f>BYPL_EOD!AI94+BYPL_EOD!AJ94</f>
        <v>5.79</v>
      </c>
      <c r="K94">
        <f>MES_EOD!AI94+MES_EOD!AJ94</f>
        <v>2.1800000000000002</v>
      </c>
      <c r="L94">
        <f>NDMC_EOD!AI94+NDMC_EOD!AJ94</f>
        <v>10.91</v>
      </c>
      <c r="M94">
        <f>TPDDL_EOD!AI94+TPDDL_EOD!AJ94</f>
        <v>6.94</v>
      </c>
      <c r="N94">
        <f t="shared" si="6"/>
        <v>36</v>
      </c>
      <c r="O94" s="154">
        <f t="shared" si="7"/>
        <v>0</v>
      </c>
      <c r="P94">
        <v>10.18</v>
      </c>
      <c r="Q94">
        <v>5.79</v>
      </c>
      <c r="R94">
        <v>2.1800000000000002</v>
      </c>
      <c r="S94">
        <v>10.91</v>
      </c>
      <c r="T94">
        <v>6.94</v>
      </c>
      <c r="U94" s="156">
        <f t="shared" si="8"/>
        <v>36</v>
      </c>
      <c r="V94" s="154">
        <f t="shared" si="9"/>
        <v>0</v>
      </c>
    </row>
    <row r="95" spans="1:22">
      <c r="A95" t="s">
        <v>137</v>
      </c>
      <c r="B95">
        <f>PPCL!D95</f>
        <v>192</v>
      </c>
      <c r="C95">
        <f>PPCL!E95</f>
        <v>0</v>
      </c>
      <c r="D95">
        <f>PPCL!O95</f>
        <v>36</v>
      </c>
      <c r="E95">
        <f>PPCL!P95</f>
        <v>0</v>
      </c>
      <c r="F95">
        <f t="shared" si="10"/>
        <v>192</v>
      </c>
      <c r="G95">
        <f t="shared" si="11"/>
        <v>36</v>
      </c>
      <c r="H95" s="154"/>
      <c r="I95">
        <f>BRPL_EOD!AI95+BRPL_EOD!AJ95</f>
        <v>10.18</v>
      </c>
      <c r="J95">
        <f>BYPL_EOD!AI95+BYPL_EOD!AJ95</f>
        <v>5.79</v>
      </c>
      <c r="K95">
        <f>MES_EOD!AI95+MES_EOD!AJ95</f>
        <v>2.1800000000000002</v>
      </c>
      <c r="L95">
        <f>NDMC_EOD!AI95+NDMC_EOD!AJ95</f>
        <v>10.91</v>
      </c>
      <c r="M95">
        <f>TPDDL_EOD!AI95+TPDDL_EOD!AJ95</f>
        <v>6.94</v>
      </c>
      <c r="N95">
        <f t="shared" si="6"/>
        <v>36</v>
      </c>
      <c r="O95" s="154">
        <f t="shared" si="7"/>
        <v>0</v>
      </c>
      <c r="P95">
        <v>10.18</v>
      </c>
      <c r="Q95">
        <v>5.79</v>
      </c>
      <c r="R95">
        <v>2.1800000000000002</v>
      </c>
      <c r="S95">
        <v>10.91</v>
      </c>
      <c r="T95">
        <v>6.94</v>
      </c>
      <c r="U95" s="156">
        <f t="shared" si="8"/>
        <v>36</v>
      </c>
      <c r="V95" s="154">
        <f t="shared" si="9"/>
        <v>0</v>
      </c>
    </row>
    <row r="96" spans="1:22">
      <c r="A96" t="s">
        <v>138</v>
      </c>
      <c r="B96">
        <f>PPCL!D96</f>
        <v>192</v>
      </c>
      <c r="C96">
        <f>PPCL!E96</f>
        <v>0</v>
      </c>
      <c r="D96">
        <f>PPCL!O96</f>
        <v>36</v>
      </c>
      <c r="E96">
        <f>PPCL!P96</f>
        <v>0</v>
      </c>
      <c r="F96">
        <f t="shared" si="10"/>
        <v>192</v>
      </c>
      <c r="G96">
        <f t="shared" si="11"/>
        <v>36</v>
      </c>
      <c r="H96" s="154"/>
      <c r="I96">
        <f>BRPL_EOD!AI96+BRPL_EOD!AJ96</f>
        <v>10.18</v>
      </c>
      <c r="J96">
        <f>BYPL_EOD!AI96+BYPL_EOD!AJ96</f>
        <v>5.79</v>
      </c>
      <c r="K96">
        <f>MES_EOD!AI96+MES_EOD!AJ96</f>
        <v>2.1800000000000002</v>
      </c>
      <c r="L96">
        <f>NDMC_EOD!AI96+NDMC_EOD!AJ96</f>
        <v>10.91</v>
      </c>
      <c r="M96">
        <f>TPDDL_EOD!AI96+TPDDL_EOD!AJ96</f>
        <v>6.94</v>
      </c>
      <c r="N96">
        <f t="shared" si="6"/>
        <v>36</v>
      </c>
      <c r="O96" s="154">
        <f t="shared" si="7"/>
        <v>0</v>
      </c>
      <c r="P96">
        <v>10.18</v>
      </c>
      <c r="Q96">
        <v>5.79</v>
      </c>
      <c r="R96">
        <v>2.1800000000000002</v>
      </c>
      <c r="S96">
        <v>10.91</v>
      </c>
      <c r="T96">
        <v>6.94</v>
      </c>
      <c r="U96" s="156">
        <f t="shared" si="8"/>
        <v>36</v>
      </c>
      <c r="V96" s="154">
        <f t="shared" si="9"/>
        <v>0</v>
      </c>
    </row>
    <row r="97" spans="1:22">
      <c r="A97" t="s">
        <v>139</v>
      </c>
      <c r="B97">
        <f>PPCL!D97</f>
        <v>192</v>
      </c>
      <c r="C97">
        <f>PPCL!E97</f>
        <v>0</v>
      </c>
      <c r="D97">
        <f>PPCL!O97</f>
        <v>36</v>
      </c>
      <c r="E97">
        <f>PPCL!P97</f>
        <v>0</v>
      </c>
      <c r="F97">
        <f t="shared" si="10"/>
        <v>192</v>
      </c>
      <c r="G97">
        <f t="shared" si="11"/>
        <v>36</v>
      </c>
      <c r="H97" s="154"/>
      <c r="I97">
        <f>BRPL_EOD!AI97+BRPL_EOD!AJ97</f>
        <v>10.18</v>
      </c>
      <c r="J97">
        <f>BYPL_EOD!AI97+BYPL_EOD!AJ97</f>
        <v>5.79</v>
      </c>
      <c r="K97">
        <f>MES_EOD!AI97+MES_EOD!AJ97</f>
        <v>2.1800000000000002</v>
      </c>
      <c r="L97">
        <f>NDMC_EOD!AI97+NDMC_EOD!AJ97</f>
        <v>10.91</v>
      </c>
      <c r="M97">
        <f>TPDDL_EOD!AI97+TPDDL_EOD!AJ97</f>
        <v>6.94</v>
      </c>
      <c r="N97">
        <f t="shared" si="6"/>
        <v>36</v>
      </c>
      <c r="O97" s="154">
        <f t="shared" si="7"/>
        <v>0</v>
      </c>
      <c r="P97">
        <v>10.18</v>
      </c>
      <c r="Q97">
        <v>5.79</v>
      </c>
      <c r="R97">
        <v>2.1800000000000002</v>
      </c>
      <c r="S97">
        <v>10.91</v>
      </c>
      <c r="T97">
        <v>6.94</v>
      </c>
      <c r="U97" s="156">
        <f t="shared" si="8"/>
        <v>36</v>
      </c>
      <c r="V97" s="154">
        <f t="shared" si="9"/>
        <v>0</v>
      </c>
    </row>
    <row r="98" spans="1:22">
      <c r="A98" t="s">
        <v>140</v>
      </c>
      <c r="B98">
        <f>PPCL!D98</f>
        <v>192</v>
      </c>
      <c r="C98">
        <f>PPCL!E98</f>
        <v>0</v>
      </c>
      <c r="D98">
        <f>PPCL!O98</f>
        <v>36</v>
      </c>
      <c r="E98">
        <f>PPCL!P98</f>
        <v>0</v>
      </c>
      <c r="F98">
        <f t="shared" si="10"/>
        <v>192</v>
      </c>
      <c r="G98">
        <f t="shared" si="11"/>
        <v>36</v>
      </c>
      <c r="H98" s="154"/>
      <c r="I98">
        <f>BRPL_EOD!AI98+BRPL_EOD!AJ98</f>
        <v>10.18</v>
      </c>
      <c r="J98">
        <f>BYPL_EOD!AI98+BYPL_EOD!AJ98</f>
        <v>5.79</v>
      </c>
      <c r="K98">
        <f>MES_EOD!AI98+MES_EOD!AJ98</f>
        <v>2.1800000000000002</v>
      </c>
      <c r="L98">
        <f>NDMC_EOD!AI98+NDMC_EOD!AJ98</f>
        <v>10.91</v>
      </c>
      <c r="M98">
        <f>TPDDL_EOD!AI98+TPDDL_EOD!AJ98</f>
        <v>6.94</v>
      </c>
      <c r="N98">
        <f t="shared" si="6"/>
        <v>36</v>
      </c>
      <c r="O98" s="154">
        <f t="shared" si="7"/>
        <v>0</v>
      </c>
      <c r="P98">
        <v>10.18</v>
      </c>
      <c r="Q98">
        <v>5.79</v>
      </c>
      <c r="R98">
        <v>2.1800000000000002</v>
      </c>
      <c r="S98">
        <v>10.91</v>
      </c>
      <c r="T98">
        <v>6.94</v>
      </c>
      <c r="U98" s="156">
        <f t="shared" si="8"/>
        <v>36</v>
      </c>
      <c r="V98" s="154">
        <f t="shared" si="9"/>
        <v>0</v>
      </c>
    </row>
    <row r="99" spans="1:22">
      <c r="A99" s="156" t="s">
        <v>349</v>
      </c>
      <c r="B99" s="156">
        <f>SUM(B3:B98)/4000</f>
        <v>4.617</v>
      </c>
      <c r="C99" s="156">
        <f t="shared" ref="C99:U99" si="12">SUM(C3:C98)/4000</f>
        <v>0</v>
      </c>
      <c r="D99" s="156">
        <f t="shared" si="12"/>
        <v>0.80174999999999996</v>
      </c>
      <c r="E99" s="156">
        <f t="shared" si="12"/>
        <v>0</v>
      </c>
      <c r="F99" s="156">
        <f t="shared" si="12"/>
        <v>4.617</v>
      </c>
      <c r="G99" s="156">
        <f t="shared" si="12"/>
        <v>0.80174999999999996</v>
      </c>
      <c r="H99" s="156"/>
      <c r="I99" s="156">
        <f t="shared" si="12"/>
        <v>0.21220249999999991</v>
      </c>
      <c r="J99" s="156">
        <f t="shared" si="12"/>
        <v>0.14739749999999999</v>
      </c>
      <c r="K99" s="156">
        <f t="shared" si="12"/>
        <v>4.6342500000000057E-2</v>
      </c>
      <c r="L99" s="156">
        <f t="shared" si="12"/>
        <v>0.24376249999999999</v>
      </c>
      <c r="M99" s="156">
        <f t="shared" si="12"/>
        <v>0.15204750000000009</v>
      </c>
      <c r="N99" s="156">
        <f t="shared" si="12"/>
        <v>0.80175250000000009</v>
      </c>
      <c r="O99" s="156">
        <f t="shared" si="12"/>
        <v>-2.4999999999995026E-6</v>
      </c>
      <c r="P99" s="156">
        <f t="shared" si="12"/>
        <v>0.21220223174743341</v>
      </c>
      <c r="Q99" s="156">
        <f t="shared" si="12"/>
        <v>0.14739522525941717</v>
      </c>
      <c r="R99" s="156">
        <f t="shared" si="12"/>
        <v>4.6343157821617173E-2</v>
      </c>
      <c r="S99" s="156">
        <f t="shared" si="12"/>
        <v>0.24376211622213304</v>
      </c>
      <c r="T99" s="156">
        <f t="shared" si="12"/>
        <v>0.15204726894939924</v>
      </c>
      <c r="U99" s="156">
        <f t="shared" si="12"/>
        <v>0.80174999999999996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C75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35.6</v>
      </c>
      <c r="E3">
        <f>GT!N3</f>
        <v>0</v>
      </c>
      <c r="F3">
        <f>B3+C3</f>
        <v>84</v>
      </c>
      <c r="G3">
        <f>D3+E3-X3</f>
        <v>35.6</v>
      </c>
      <c r="H3" s="154"/>
      <c r="I3">
        <f>BRPL_EOD!AC3+BRPL_EOD!AD3</f>
        <v>13.93</v>
      </c>
      <c r="J3">
        <f>BYPL_EOD!AC3+BYPL_EOD!AD3</f>
        <v>7.63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35.629999999999995</v>
      </c>
      <c r="O3" s="154">
        <f t="shared" ref="O3:O66" si="1">G3-N3</f>
        <v>-2.9999999999994031E-2</v>
      </c>
      <c r="P3">
        <v>13.918271119842831</v>
      </c>
      <c r="Q3">
        <v>7.6235756385068774</v>
      </c>
      <c r="R3">
        <v>0</v>
      </c>
      <c r="S3">
        <v>2.0682570867246706</v>
      </c>
      <c r="T3">
        <v>11.989896154925626</v>
      </c>
      <c r="U3" s="156">
        <f t="shared" ref="U3:U66" si="2">SUM(P3:T3)</f>
        <v>35.600000000000009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84</v>
      </c>
      <c r="G4">
        <f t="shared" ref="G4:G67" si="5">D4+E4-X4</f>
        <v>35.6</v>
      </c>
      <c r="H4" s="154"/>
      <c r="I4">
        <f>BRPL_EOD!AC4+BRPL_EOD!AD4</f>
        <v>13.93</v>
      </c>
      <c r="J4">
        <f>BYPL_EOD!AC4+BYPL_EOD!AD4</f>
        <v>7.63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35.629999999999995</v>
      </c>
      <c r="O4" s="154">
        <f t="shared" si="1"/>
        <v>-2.9999999999994031E-2</v>
      </c>
      <c r="P4">
        <v>13.918271119842831</v>
      </c>
      <c r="Q4">
        <v>7.6235756385068774</v>
      </c>
      <c r="R4">
        <v>0</v>
      </c>
      <c r="S4">
        <v>2.0682570867246706</v>
      </c>
      <c r="T4">
        <v>11.989896154925626</v>
      </c>
      <c r="U4" s="156">
        <f t="shared" si="2"/>
        <v>35.600000000000009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35.6</v>
      </c>
      <c r="E5">
        <f>GT!N5</f>
        <v>0</v>
      </c>
      <c r="F5">
        <f t="shared" si="4"/>
        <v>84</v>
      </c>
      <c r="G5">
        <f t="shared" si="5"/>
        <v>35.6</v>
      </c>
      <c r="H5" s="154"/>
      <c r="I5">
        <f>BRPL_EOD!AC5+BRPL_EOD!AD5</f>
        <v>13.93</v>
      </c>
      <c r="J5">
        <f>BYPL_EOD!AC5+BYPL_EOD!AD5</f>
        <v>7.63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35.629999999999995</v>
      </c>
      <c r="O5" s="154">
        <f t="shared" si="1"/>
        <v>-2.9999999999994031E-2</v>
      </c>
      <c r="P5">
        <v>13.918271119842831</v>
      </c>
      <c r="Q5">
        <v>7.6235756385068774</v>
      </c>
      <c r="R5">
        <v>0</v>
      </c>
      <c r="S5">
        <v>2.0682570867246706</v>
      </c>
      <c r="T5">
        <v>11.989896154925626</v>
      </c>
      <c r="U5" s="156">
        <f t="shared" si="2"/>
        <v>35.600000000000009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35.6</v>
      </c>
      <c r="E6">
        <f>GT!N6</f>
        <v>0</v>
      </c>
      <c r="F6">
        <f t="shared" si="4"/>
        <v>84</v>
      </c>
      <c r="G6">
        <f t="shared" si="5"/>
        <v>35.6</v>
      </c>
      <c r="H6" s="154"/>
      <c r="I6">
        <f>BRPL_EOD!AC6+BRPL_EOD!AD6</f>
        <v>13.93</v>
      </c>
      <c r="J6">
        <f>BYPL_EOD!AC6+BYPL_EOD!AD6</f>
        <v>7.63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35.629999999999995</v>
      </c>
      <c r="O6" s="154">
        <f t="shared" si="1"/>
        <v>-2.9999999999994031E-2</v>
      </c>
      <c r="P6">
        <v>13.918271119842831</v>
      </c>
      <c r="Q6">
        <v>7.6235756385068774</v>
      </c>
      <c r="R6">
        <v>0</v>
      </c>
      <c r="S6">
        <v>2.0682570867246706</v>
      </c>
      <c r="T6">
        <v>11.989896154925626</v>
      </c>
      <c r="U6" s="156">
        <f t="shared" si="2"/>
        <v>35.600000000000009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13.93</v>
      </c>
      <c r="J7">
        <f>BYPL_EOD!AC7+BYPL_EOD!AD7</f>
        <v>7.63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35.629999999999995</v>
      </c>
      <c r="O7" s="154">
        <f t="shared" si="1"/>
        <v>-2.9999999999994031E-2</v>
      </c>
      <c r="P7">
        <v>13.918271119842831</v>
      </c>
      <c r="Q7">
        <v>7.6235756385068774</v>
      </c>
      <c r="R7">
        <v>0</v>
      </c>
      <c r="S7">
        <v>2.0682570867246706</v>
      </c>
      <c r="T7">
        <v>11.989896154925626</v>
      </c>
      <c r="U7" s="156">
        <f t="shared" si="2"/>
        <v>35.600000000000009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13.93</v>
      </c>
      <c r="J8">
        <f>BYPL_EOD!AC8+BYPL_EOD!AD8</f>
        <v>7.63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35.629999999999995</v>
      </c>
      <c r="O8" s="154">
        <f t="shared" si="1"/>
        <v>-2.9999999999994031E-2</v>
      </c>
      <c r="P8">
        <v>13.918271119842831</v>
      </c>
      <c r="Q8">
        <v>7.6235756385068774</v>
      </c>
      <c r="R8">
        <v>0</v>
      </c>
      <c r="S8">
        <v>2.0682570867246706</v>
      </c>
      <c r="T8">
        <v>11.989896154925626</v>
      </c>
      <c r="U8" s="156">
        <f t="shared" si="2"/>
        <v>35.600000000000009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13.93</v>
      </c>
      <c r="J9">
        <f>BYPL_EOD!AC9+BYPL_EOD!AD9</f>
        <v>7.63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35.629999999999995</v>
      </c>
      <c r="O9" s="154">
        <f t="shared" si="1"/>
        <v>-2.9999999999994031E-2</v>
      </c>
      <c r="P9">
        <v>13.918271119842831</v>
      </c>
      <c r="Q9">
        <v>7.6235756385068774</v>
      </c>
      <c r="R9">
        <v>0</v>
      </c>
      <c r="S9">
        <v>2.0682570867246706</v>
      </c>
      <c r="T9">
        <v>11.989896154925626</v>
      </c>
      <c r="U9" s="156">
        <f t="shared" si="2"/>
        <v>35.600000000000009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13.93</v>
      </c>
      <c r="J10">
        <f>BYPL_EOD!AC10+BYPL_EOD!AD10</f>
        <v>7.63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35.629999999999995</v>
      </c>
      <c r="O10" s="154">
        <f t="shared" si="1"/>
        <v>-2.9999999999994031E-2</v>
      </c>
      <c r="P10">
        <v>13.918271119842831</v>
      </c>
      <c r="Q10">
        <v>7.6235756385068774</v>
      </c>
      <c r="R10">
        <v>0</v>
      </c>
      <c r="S10">
        <v>2.0682570867246706</v>
      </c>
      <c r="T10">
        <v>11.989896154925626</v>
      </c>
      <c r="U10" s="156">
        <f t="shared" si="2"/>
        <v>35.600000000000009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13.93</v>
      </c>
      <c r="J11">
        <f>BYPL_EOD!AC11+BYPL_EOD!AD11</f>
        <v>7.63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35.629999999999995</v>
      </c>
      <c r="O11" s="154">
        <f t="shared" si="1"/>
        <v>-2.9999999999994031E-2</v>
      </c>
      <c r="P11">
        <v>13.918271119842831</v>
      </c>
      <c r="Q11">
        <v>7.6235756385068774</v>
      </c>
      <c r="R11">
        <v>0</v>
      </c>
      <c r="S11">
        <v>2.0682570867246706</v>
      </c>
      <c r="T11">
        <v>11.989896154925626</v>
      </c>
      <c r="U11" s="156">
        <f t="shared" si="2"/>
        <v>35.600000000000009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13.93</v>
      </c>
      <c r="J12">
        <f>BYPL_EOD!AC12+BYPL_EOD!AD12</f>
        <v>7.63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35.629999999999995</v>
      </c>
      <c r="O12" s="154">
        <f t="shared" si="1"/>
        <v>-2.9999999999994031E-2</v>
      </c>
      <c r="P12">
        <v>13.918271119842831</v>
      </c>
      <c r="Q12">
        <v>7.6235756385068774</v>
      </c>
      <c r="R12">
        <v>0</v>
      </c>
      <c r="S12">
        <v>2.0682570867246706</v>
      </c>
      <c r="T12">
        <v>11.989896154925626</v>
      </c>
      <c r="U12" s="156">
        <f t="shared" si="2"/>
        <v>35.600000000000009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13.93</v>
      </c>
      <c r="J13">
        <f>BYPL_EOD!AC13+BYPL_EOD!AD13</f>
        <v>7.63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35.629999999999995</v>
      </c>
      <c r="O13" s="154">
        <f t="shared" si="1"/>
        <v>-2.9999999999994031E-2</v>
      </c>
      <c r="P13">
        <v>13.918271119842831</v>
      </c>
      <c r="Q13">
        <v>7.6235756385068774</v>
      </c>
      <c r="R13">
        <v>0</v>
      </c>
      <c r="S13">
        <v>2.0682570867246706</v>
      </c>
      <c r="T13">
        <v>11.989896154925626</v>
      </c>
      <c r="U13" s="156">
        <f t="shared" si="2"/>
        <v>35.600000000000009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13.93</v>
      </c>
      <c r="J14">
        <f>BYPL_EOD!AC14+BYPL_EOD!AD14</f>
        <v>7.63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35.629999999999995</v>
      </c>
      <c r="O14" s="154">
        <f t="shared" si="1"/>
        <v>-2.9999999999994031E-2</v>
      </c>
      <c r="P14">
        <v>13.918271119842831</v>
      </c>
      <c r="Q14">
        <v>7.6235756385068774</v>
      </c>
      <c r="R14">
        <v>0</v>
      </c>
      <c r="S14">
        <v>2.0682570867246706</v>
      </c>
      <c r="T14">
        <v>11.989896154925626</v>
      </c>
      <c r="U14" s="156">
        <f t="shared" si="2"/>
        <v>35.600000000000009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13.93</v>
      </c>
      <c r="J15">
        <f>BYPL_EOD!AC15+BYPL_EOD!AD15</f>
        <v>7.63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35.629999999999995</v>
      </c>
      <c r="O15" s="154">
        <f t="shared" si="1"/>
        <v>-2.9999999999994031E-2</v>
      </c>
      <c r="P15">
        <v>13.918271119842831</v>
      </c>
      <c r="Q15">
        <v>7.6235756385068774</v>
      </c>
      <c r="R15">
        <v>0</v>
      </c>
      <c r="S15">
        <v>2.0682570867246706</v>
      </c>
      <c r="T15">
        <v>11.989896154925626</v>
      </c>
      <c r="U15" s="156">
        <f t="shared" si="2"/>
        <v>35.600000000000009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13.93</v>
      </c>
      <c r="J16">
        <f>BYPL_EOD!AC16+BYPL_EOD!AD16</f>
        <v>7.63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35.629999999999995</v>
      </c>
      <c r="O16" s="154">
        <f t="shared" si="1"/>
        <v>-2.9999999999994031E-2</v>
      </c>
      <c r="P16">
        <v>13.918271119842831</v>
      </c>
      <c r="Q16">
        <v>7.6235756385068774</v>
      </c>
      <c r="R16">
        <v>0</v>
      </c>
      <c r="S16">
        <v>2.0682570867246706</v>
      </c>
      <c r="T16">
        <v>11.989896154925626</v>
      </c>
      <c r="U16" s="156">
        <f t="shared" si="2"/>
        <v>35.600000000000009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13.93</v>
      </c>
      <c r="J17">
        <f>BYPL_EOD!AC17+BYPL_EOD!AD17</f>
        <v>7.63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35.629999999999995</v>
      </c>
      <c r="O17" s="154">
        <f t="shared" si="1"/>
        <v>-2.9999999999994031E-2</v>
      </c>
      <c r="P17">
        <v>13.918271119842831</v>
      </c>
      <c r="Q17">
        <v>7.6235756385068774</v>
      </c>
      <c r="R17">
        <v>0</v>
      </c>
      <c r="S17">
        <v>2.0682570867246706</v>
      </c>
      <c r="T17">
        <v>11.989896154925626</v>
      </c>
      <c r="U17" s="156">
        <f t="shared" si="2"/>
        <v>35.600000000000009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13.93</v>
      </c>
      <c r="J18">
        <f>BYPL_EOD!AC18+BYPL_EOD!AD18</f>
        <v>7.63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35.629999999999995</v>
      </c>
      <c r="O18" s="154">
        <f t="shared" si="1"/>
        <v>-2.9999999999994031E-2</v>
      </c>
      <c r="P18">
        <v>13.918271119842831</v>
      </c>
      <c r="Q18">
        <v>7.6235756385068774</v>
      </c>
      <c r="R18">
        <v>0</v>
      </c>
      <c r="S18">
        <v>2.0682570867246706</v>
      </c>
      <c r="T18">
        <v>11.989896154925626</v>
      </c>
      <c r="U18" s="156">
        <f t="shared" si="2"/>
        <v>35.600000000000009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13.93</v>
      </c>
      <c r="J19">
        <f>BYPL_EOD!AC19+BYPL_EOD!AD19</f>
        <v>7.63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35.629999999999995</v>
      </c>
      <c r="O19" s="154">
        <f t="shared" si="1"/>
        <v>-2.9999999999994031E-2</v>
      </c>
      <c r="P19">
        <v>13.918271119842831</v>
      </c>
      <c r="Q19">
        <v>7.6235756385068774</v>
      </c>
      <c r="R19">
        <v>0</v>
      </c>
      <c r="S19">
        <v>2.0682570867246706</v>
      </c>
      <c r="T19">
        <v>11.989896154925626</v>
      </c>
      <c r="U19" s="156">
        <f t="shared" si="2"/>
        <v>35.600000000000009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13.93</v>
      </c>
      <c r="J20">
        <f>BYPL_EOD!AC20+BYPL_EOD!AD20</f>
        <v>7.63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35.629999999999995</v>
      </c>
      <c r="O20" s="154">
        <f t="shared" si="1"/>
        <v>-1.029999999999994</v>
      </c>
      <c r="P20">
        <v>13.527308447937134</v>
      </c>
      <c r="Q20">
        <v>7.4094302554027518</v>
      </c>
      <c r="R20">
        <v>0</v>
      </c>
      <c r="S20">
        <v>2.0101599775470111</v>
      </c>
      <c r="T20">
        <v>11.653101319113109</v>
      </c>
      <c r="U20" s="156">
        <f t="shared" si="2"/>
        <v>34.600000000000009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84</v>
      </c>
      <c r="G21">
        <f t="shared" si="5"/>
        <v>34.6</v>
      </c>
      <c r="H21" s="154"/>
      <c r="I21">
        <f>BRPL_EOD!AC21+BRPL_EOD!AD21</f>
        <v>13.93</v>
      </c>
      <c r="J21">
        <f>BYPL_EOD!AC21+BYPL_EOD!AD21</f>
        <v>7.63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35.629999999999995</v>
      </c>
      <c r="O21" s="154">
        <f t="shared" si="1"/>
        <v>-1.029999999999994</v>
      </c>
      <c r="P21">
        <v>13.527308447937134</v>
      </c>
      <c r="Q21">
        <v>7.4094302554027518</v>
      </c>
      <c r="R21">
        <v>0</v>
      </c>
      <c r="S21">
        <v>2.0101599775470111</v>
      </c>
      <c r="T21">
        <v>11.653101319113109</v>
      </c>
      <c r="U21" s="156">
        <f t="shared" si="2"/>
        <v>34.600000000000009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84</v>
      </c>
      <c r="G22">
        <f t="shared" si="5"/>
        <v>34.6</v>
      </c>
      <c r="H22" s="154"/>
      <c r="I22">
        <f>BRPL_EOD!AC22+BRPL_EOD!AD22</f>
        <v>13.93</v>
      </c>
      <c r="J22">
        <f>BYPL_EOD!AC22+BYPL_EOD!AD22</f>
        <v>7.63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35.629999999999995</v>
      </c>
      <c r="O22" s="154">
        <f t="shared" si="1"/>
        <v>-1.029999999999994</v>
      </c>
      <c r="P22">
        <v>13.527308447937134</v>
      </c>
      <c r="Q22">
        <v>7.4094302554027518</v>
      </c>
      <c r="R22">
        <v>0</v>
      </c>
      <c r="S22">
        <v>2.0101599775470111</v>
      </c>
      <c r="T22">
        <v>11.653101319113109</v>
      </c>
      <c r="U22" s="156">
        <f t="shared" si="2"/>
        <v>34.600000000000009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84</v>
      </c>
      <c r="G23">
        <f t="shared" si="5"/>
        <v>34.6</v>
      </c>
      <c r="H23" s="154"/>
      <c r="I23">
        <f>BRPL_EOD!AC23+BRPL_EOD!AD23</f>
        <v>13.93</v>
      </c>
      <c r="J23">
        <f>BYPL_EOD!AC23+BYPL_EOD!AD23</f>
        <v>7.63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35.629999999999995</v>
      </c>
      <c r="O23" s="154">
        <f t="shared" si="1"/>
        <v>-1.029999999999994</v>
      </c>
      <c r="P23">
        <v>13.527308447937134</v>
      </c>
      <c r="Q23">
        <v>7.4094302554027518</v>
      </c>
      <c r="R23">
        <v>0</v>
      </c>
      <c r="S23">
        <v>2.0101599775470111</v>
      </c>
      <c r="T23">
        <v>11.653101319113109</v>
      </c>
      <c r="U23" s="156">
        <f t="shared" si="2"/>
        <v>34.600000000000009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84</v>
      </c>
      <c r="G24">
        <f t="shared" si="5"/>
        <v>34.6</v>
      </c>
      <c r="H24" s="154"/>
      <c r="I24">
        <f>BRPL_EOD!AC24+BRPL_EOD!AD24</f>
        <v>13.93</v>
      </c>
      <c r="J24">
        <f>BYPL_EOD!AC24+BYPL_EOD!AD24</f>
        <v>7.63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35.629999999999995</v>
      </c>
      <c r="O24" s="154">
        <f t="shared" si="1"/>
        <v>-1.029999999999994</v>
      </c>
      <c r="P24">
        <v>13.527308447937134</v>
      </c>
      <c r="Q24">
        <v>7.4094302554027518</v>
      </c>
      <c r="R24">
        <v>0</v>
      </c>
      <c r="S24">
        <v>2.0101599775470111</v>
      </c>
      <c r="T24">
        <v>11.653101319113109</v>
      </c>
      <c r="U24" s="156">
        <f t="shared" si="2"/>
        <v>34.600000000000009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84</v>
      </c>
      <c r="G25">
        <f t="shared" si="5"/>
        <v>34.6</v>
      </c>
      <c r="H25" s="154"/>
      <c r="I25">
        <f>BRPL_EOD!AC25+BRPL_EOD!AD25</f>
        <v>13.93</v>
      </c>
      <c r="J25">
        <f>BYPL_EOD!AC25+BYPL_EOD!AD25</f>
        <v>7.63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35.629999999999995</v>
      </c>
      <c r="O25" s="154">
        <f t="shared" si="1"/>
        <v>-1.029999999999994</v>
      </c>
      <c r="P25">
        <v>13.527308447937134</v>
      </c>
      <c r="Q25">
        <v>7.4094302554027518</v>
      </c>
      <c r="R25">
        <v>0</v>
      </c>
      <c r="S25">
        <v>2.0101599775470111</v>
      </c>
      <c r="T25">
        <v>11.653101319113109</v>
      </c>
      <c r="U25" s="156">
        <f t="shared" si="2"/>
        <v>34.600000000000009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13.93</v>
      </c>
      <c r="J26">
        <f>BYPL_EOD!AC26+BYPL_EOD!AD26</f>
        <v>7.63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35.629999999999995</v>
      </c>
      <c r="O26" s="154">
        <f t="shared" si="1"/>
        <v>-1.029999999999994</v>
      </c>
      <c r="P26">
        <v>13.527308447937134</v>
      </c>
      <c r="Q26">
        <v>7.4094302554027518</v>
      </c>
      <c r="R26">
        <v>0</v>
      </c>
      <c r="S26">
        <v>2.0101599775470111</v>
      </c>
      <c r="T26">
        <v>11.653101319113109</v>
      </c>
      <c r="U26" s="156">
        <f t="shared" si="2"/>
        <v>34.600000000000009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13.93</v>
      </c>
      <c r="J27">
        <f>BYPL_EOD!AC27+BYPL_EOD!AD27</f>
        <v>7.63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35.629999999999995</v>
      </c>
      <c r="O27" s="154">
        <f t="shared" si="1"/>
        <v>-2.9999999999994031E-2</v>
      </c>
      <c r="P27">
        <v>13.918271119842831</v>
      </c>
      <c r="Q27">
        <v>7.6235756385068774</v>
      </c>
      <c r="R27">
        <v>0</v>
      </c>
      <c r="S27">
        <v>2.0682570867246706</v>
      </c>
      <c r="T27">
        <v>11.989896154925626</v>
      </c>
      <c r="U27" s="156">
        <f t="shared" si="2"/>
        <v>35.600000000000009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13.93</v>
      </c>
      <c r="J28">
        <f>BYPL_EOD!AC28+BYPL_EOD!AD28</f>
        <v>7.63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35.629999999999995</v>
      </c>
      <c r="O28" s="154">
        <f t="shared" si="1"/>
        <v>-2.9999999999994031E-2</v>
      </c>
      <c r="P28">
        <v>13.918271119842831</v>
      </c>
      <c r="Q28">
        <v>7.6235756385068774</v>
      </c>
      <c r="R28">
        <v>0</v>
      </c>
      <c r="S28">
        <v>2.0682570867246706</v>
      </c>
      <c r="T28">
        <v>11.989896154925626</v>
      </c>
      <c r="U28" s="156">
        <f t="shared" si="2"/>
        <v>35.600000000000009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54"/>
      <c r="I29">
        <f>BRPL_EOD!AC29+BRPL_EOD!AD29</f>
        <v>13.93</v>
      </c>
      <c r="J29">
        <f>BYPL_EOD!AC29+BYPL_EOD!AD29</f>
        <v>7.63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35.629999999999995</v>
      </c>
      <c r="O29" s="154">
        <f t="shared" si="1"/>
        <v>-2.9999999999994031E-2</v>
      </c>
      <c r="P29">
        <v>13.918271119842831</v>
      </c>
      <c r="Q29">
        <v>7.6235756385068774</v>
      </c>
      <c r="R29">
        <v>0</v>
      </c>
      <c r="S29">
        <v>2.0682570867246706</v>
      </c>
      <c r="T29">
        <v>11.989896154925626</v>
      </c>
      <c r="U29" s="156">
        <f t="shared" si="2"/>
        <v>35.600000000000009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54"/>
      <c r="I30">
        <f>BRPL_EOD!AC30+BRPL_EOD!AD30</f>
        <v>13.93</v>
      </c>
      <c r="J30">
        <f>BYPL_EOD!AC30+BYPL_EOD!AD30</f>
        <v>7.63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35.629999999999995</v>
      </c>
      <c r="O30" s="154">
        <f t="shared" si="1"/>
        <v>-2.9999999999994031E-2</v>
      </c>
      <c r="P30">
        <v>13.918271119842831</v>
      </c>
      <c r="Q30">
        <v>7.6235756385068774</v>
      </c>
      <c r="R30">
        <v>0</v>
      </c>
      <c r="S30">
        <v>2.0682570867246706</v>
      </c>
      <c r="T30">
        <v>11.989896154925626</v>
      </c>
      <c r="U30" s="156">
        <f t="shared" si="2"/>
        <v>35.600000000000009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54"/>
      <c r="I31">
        <f>BRPL_EOD!AC31+BRPL_EOD!AD31</f>
        <v>13.93</v>
      </c>
      <c r="J31">
        <f>BYPL_EOD!AC31+BYPL_EOD!AD31</f>
        <v>7.63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35.629999999999995</v>
      </c>
      <c r="O31" s="154">
        <f t="shared" si="1"/>
        <v>-2.9999999999994031E-2</v>
      </c>
      <c r="P31">
        <v>13.918271119842831</v>
      </c>
      <c r="Q31">
        <v>7.6235756385068774</v>
      </c>
      <c r="R31">
        <v>0</v>
      </c>
      <c r="S31">
        <v>2.0682570867246706</v>
      </c>
      <c r="T31">
        <v>11.989896154925626</v>
      </c>
      <c r="U31" s="156">
        <f t="shared" si="2"/>
        <v>35.600000000000009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54"/>
      <c r="I32">
        <f>BRPL_EOD!AC32+BRPL_EOD!AD32</f>
        <v>13.93</v>
      </c>
      <c r="J32">
        <f>BYPL_EOD!AC32+BYPL_EOD!AD32</f>
        <v>7.63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35.629999999999995</v>
      </c>
      <c r="O32" s="154">
        <f t="shared" si="1"/>
        <v>-2.9999999999994031E-2</v>
      </c>
      <c r="P32">
        <v>13.918271119842831</v>
      </c>
      <c r="Q32">
        <v>7.6235756385068774</v>
      </c>
      <c r="R32">
        <v>0</v>
      </c>
      <c r="S32">
        <v>2.0682570867246706</v>
      </c>
      <c r="T32">
        <v>11.989896154925626</v>
      </c>
      <c r="U32" s="156">
        <f t="shared" si="2"/>
        <v>35.600000000000009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54"/>
      <c r="I33">
        <f>BRPL_EOD!AC33+BRPL_EOD!AD33</f>
        <v>13.93</v>
      </c>
      <c r="J33">
        <f>BYPL_EOD!AC33+BYPL_EOD!AD33</f>
        <v>7.63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35.629999999999995</v>
      </c>
      <c r="O33" s="154">
        <f t="shared" si="1"/>
        <v>-2.9999999999994031E-2</v>
      </c>
      <c r="P33">
        <v>13.918271119842831</v>
      </c>
      <c r="Q33">
        <v>7.6235756385068774</v>
      </c>
      <c r="R33">
        <v>0</v>
      </c>
      <c r="S33">
        <v>2.0682570867246706</v>
      </c>
      <c r="T33">
        <v>11.989896154925626</v>
      </c>
      <c r="U33" s="156">
        <f t="shared" si="2"/>
        <v>35.600000000000009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54"/>
      <c r="I34">
        <f>BRPL_EOD!AC34+BRPL_EOD!AD34</f>
        <v>13.93</v>
      </c>
      <c r="J34">
        <f>BYPL_EOD!AC34+BYPL_EOD!AD34</f>
        <v>7.63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35.629999999999995</v>
      </c>
      <c r="O34" s="154">
        <f t="shared" si="1"/>
        <v>-2.9999999999994031E-2</v>
      </c>
      <c r="P34">
        <v>13.918271119842831</v>
      </c>
      <c r="Q34">
        <v>7.6235756385068774</v>
      </c>
      <c r="R34">
        <v>0</v>
      </c>
      <c r="S34">
        <v>2.0682570867246706</v>
      </c>
      <c r="T34">
        <v>11.989896154925626</v>
      </c>
      <c r="U34" s="156">
        <f t="shared" si="2"/>
        <v>35.600000000000009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13.29</v>
      </c>
      <c r="J35">
        <f>BYPL_EOD!AC35+BYPL_EOD!AD35</f>
        <v>7.28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34.64</v>
      </c>
      <c r="O35" s="154">
        <f t="shared" si="1"/>
        <v>-3.9999999999999147E-2</v>
      </c>
      <c r="P35">
        <v>13.274653579676674</v>
      </c>
      <c r="Q35">
        <v>7.2715935334872981</v>
      </c>
      <c r="R35">
        <v>0</v>
      </c>
      <c r="S35">
        <v>2.067609699769053</v>
      </c>
      <c r="T35">
        <v>11.986143187066975</v>
      </c>
      <c r="U35" s="156">
        <f t="shared" si="2"/>
        <v>34.6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13.29</v>
      </c>
      <c r="J36">
        <f>BYPL_EOD!AC36+BYPL_EOD!AD36</f>
        <v>7.28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34.64</v>
      </c>
      <c r="O36" s="154">
        <f t="shared" si="1"/>
        <v>-3.9999999999999147E-2</v>
      </c>
      <c r="P36">
        <v>13.274653579676674</v>
      </c>
      <c r="Q36">
        <v>7.2715935334872981</v>
      </c>
      <c r="R36">
        <v>0</v>
      </c>
      <c r="S36">
        <v>2.067609699769053</v>
      </c>
      <c r="T36">
        <v>11.986143187066975</v>
      </c>
      <c r="U36" s="156">
        <f t="shared" si="2"/>
        <v>34.6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13.29</v>
      </c>
      <c r="J37">
        <f>BYPL_EOD!AC37+BYPL_EOD!AD37</f>
        <v>7.28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34.64</v>
      </c>
      <c r="O37" s="154">
        <f t="shared" si="1"/>
        <v>-3.9999999999999147E-2</v>
      </c>
      <c r="P37">
        <v>13.274653579676674</v>
      </c>
      <c r="Q37">
        <v>7.2715935334872981</v>
      </c>
      <c r="R37">
        <v>0</v>
      </c>
      <c r="S37">
        <v>2.067609699769053</v>
      </c>
      <c r="T37">
        <v>11.986143187066975</v>
      </c>
      <c r="U37" s="156">
        <f t="shared" si="2"/>
        <v>34.6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13.29</v>
      </c>
      <c r="J38">
        <f>BYPL_EOD!AC38+BYPL_EOD!AD38</f>
        <v>7.28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34.64</v>
      </c>
      <c r="O38" s="154">
        <f t="shared" si="1"/>
        <v>-3.9999999999999147E-2</v>
      </c>
      <c r="P38">
        <v>13.274653579676674</v>
      </c>
      <c r="Q38">
        <v>7.2715935334872981</v>
      </c>
      <c r="R38">
        <v>0</v>
      </c>
      <c r="S38">
        <v>2.067609699769053</v>
      </c>
      <c r="T38">
        <v>11.986143187066975</v>
      </c>
      <c r="U38" s="156">
        <f t="shared" si="2"/>
        <v>34.6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13.29</v>
      </c>
      <c r="J39">
        <f>BYPL_EOD!AC39+BYPL_EOD!AD39</f>
        <v>7.28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34.64</v>
      </c>
      <c r="O39" s="154">
        <f t="shared" si="1"/>
        <v>-0.34000000000000341</v>
      </c>
      <c r="P39">
        <v>13.15955542725173</v>
      </c>
      <c r="Q39">
        <v>7.2085450346420314</v>
      </c>
      <c r="R39">
        <v>0</v>
      </c>
      <c r="S39">
        <v>2.0496824480369513</v>
      </c>
      <c r="T39">
        <v>11.882217090069283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13.29</v>
      </c>
      <c r="J40">
        <f>BYPL_EOD!AC40+BYPL_EOD!AD40</f>
        <v>7.28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34.64</v>
      </c>
      <c r="O40" s="154">
        <f t="shared" si="1"/>
        <v>-0.34000000000000341</v>
      </c>
      <c r="P40">
        <v>13.15955542725173</v>
      </c>
      <c r="Q40">
        <v>7.2085450346420314</v>
      </c>
      <c r="R40">
        <v>0</v>
      </c>
      <c r="S40">
        <v>2.0496824480369513</v>
      </c>
      <c r="T40">
        <v>11.882217090069283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13.29</v>
      </c>
      <c r="J41">
        <f>BYPL_EOD!AC41+BYPL_EOD!AD41</f>
        <v>7.28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34.64</v>
      </c>
      <c r="O41" s="154">
        <f t="shared" si="1"/>
        <v>-0.34000000000000341</v>
      </c>
      <c r="P41">
        <v>13.15955542725173</v>
      </c>
      <c r="Q41">
        <v>7.2085450346420314</v>
      </c>
      <c r="R41">
        <v>0</v>
      </c>
      <c r="S41">
        <v>2.0496824480369513</v>
      </c>
      <c r="T41">
        <v>11.882217090069283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13.29</v>
      </c>
      <c r="J42">
        <f>BYPL_EOD!AC42+BYPL_EOD!AD42</f>
        <v>7.28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34.64</v>
      </c>
      <c r="O42" s="154">
        <f t="shared" si="1"/>
        <v>-0.34000000000000341</v>
      </c>
      <c r="P42">
        <v>13.15955542725173</v>
      </c>
      <c r="Q42">
        <v>7.2085450346420314</v>
      </c>
      <c r="R42">
        <v>0</v>
      </c>
      <c r="S42">
        <v>2.0496824480369513</v>
      </c>
      <c r="T42">
        <v>11.882217090069283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54"/>
      <c r="I43">
        <f>BRPL_EOD!AC43+BRPL_EOD!AD43</f>
        <v>12.66</v>
      </c>
      <c r="J43">
        <f>BYPL_EOD!AC43+BYPL_EOD!AD43</f>
        <v>6.93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33.659999999999997</v>
      </c>
      <c r="O43" s="154">
        <f t="shared" si="1"/>
        <v>-0.35999999999999943</v>
      </c>
      <c r="P43">
        <v>12.524598930481284</v>
      </c>
      <c r="Q43">
        <v>6.8558823529411761</v>
      </c>
      <c r="R43">
        <v>0</v>
      </c>
      <c r="S43">
        <v>2.0478609625668449</v>
      </c>
      <c r="T43">
        <v>11.871657754010695</v>
      </c>
      <c r="U43" s="156">
        <f t="shared" si="2"/>
        <v>33.299999999999997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54"/>
      <c r="I44">
        <f>BRPL_EOD!AC44+BRPL_EOD!AD44</f>
        <v>12.66</v>
      </c>
      <c r="J44">
        <f>BYPL_EOD!AC44+BYPL_EOD!AD44</f>
        <v>6.93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33.659999999999997</v>
      </c>
      <c r="O44" s="154">
        <f t="shared" si="1"/>
        <v>-0.35999999999999943</v>
      </c>
      <c r="P44">
        <v>12.524598930481284</v>
      </c>
      <c r="Q44">
        <v>6.8558823529411761</v>
      </c>
      <c r="R44">
        <v>0</v>
      </c>
      <c r="S44">
        <v>2.0478609625668449</v>
      </c>
      <c r="T44">
        <v>11.871657754010695</v>
      </c>
      <c r="U44" s="156">
        <f t="shared" si="2"/>
        <v>33.299999999999997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54"/>
      <c r="I45">
        <f>BRPL_EOD!AC45+BRPL_EOD!AD45</f>
        <v>12.66</v>
      </c>
      <c r="J45">
        <f>BYPL_EOD!AC45+BYPL_EOD!AD45</f>
        <v>6.93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33.659999999999997</v>
      </c>
      <c r="O45" s="154">
        <f t="shared" si="1"/>
        <v>-0.35999999999999943</v>
      </c>
      <c r="P45">
        <v>12.524598930481284</v>
      </c>
      <c r="Q45">
        <v>6.8558823529411761</v>
      </c>
      <c r="R45">
        <v>0</v>
      </c>
      <c r="S45">
        <v>2.0478609625668449</v>
      </c>
      <c r="T45">
        <v>11.871657754010695</v>
      </c>
      <c r="U45" s="156">
        <f t="shared" si="2"/>
        <v>33.299999999999997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84</v>
      </c>
      <c r="G46">
        <f t="shared" si="5"/>
        <v>34.299999999999997</v>
      </c>
      <c r="H46" s="154"/>
      <c r="I46">
        <f>BRPL_EOD!AC46+BRPL_EOD!AD46</f>
        <v>13.29</v>
      </c>
      <c r="J46">
        <f>BYPL_EOD!AC46+BYPL_EOD!AD46</f>
        <v>7.28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34.64</v>
      </c>
      <c r="O46" s="154">
        <f t="shared" si="1"/>
        <v>-0.34000000000000341</v>
      </c>
      <c r="P46">
        <v>13.15955542725173</v>
      </c>
      <c r="Q46">
        <v>7.2085450346420314</v>
      </c>
      <c r="R46">
        <v>0</v>
      </c>
      <c r="S46">
        <v>2.0496824480369513</v>
      </c>
      <c r="T46">
        <v>11.882217090069283</v>
      </c>
      <c r="U46" s="156">
        <f t="shared" si="2"/>
        <v>34.299999999999997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84</v>
      </c>
      <c r="G47">
        <f t="shared" si="5"/>
        <v>34.299999999999997</v>
      </c>
      <c r="H47" s="154"/>
      <c r="I47">
        <f>BRPL_EOD!AC47+BRPL_EOD!AD47</f>
        <v>13.29</v>
      </c>
      <c r="J47">
        <f>BYPL_EOD!AC47+BYPL_EOD!AD47</f>
        <v>7.28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34.64</v>
      </c>
      <c r="O47" s="154">
        <f t="shared" si="1"/>
        <v>-0.34000000000000341</v>
      </c>
      <c r="P47">
        <v>13.15955542725173</v>
      </c>
      <c r="Q47">
        <v>7.2085450346420314</v>
      </c>
      <c r="R47">
        <v>0</v>
      </c>
      <c r="S47">
        <v>2.0496824480369513</v>
      </c>
      <c r="T47">
        <v>11.882217090069283</v>
      </c>
      <c r="U47" s="156">
        <f t="shared" si="2"/>
        <v>34.299999999999997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84</v>
      </c>
      <c r="G48">
        <f t="shared" si="5"/>
        <v>34.299999999999997</v>
      </c>
      <c r="H48" s="154"/>
      <c r="I48">
        <f>BRPL_EOD!AC48+BRPL_EOD!AD48</f>
        <v>13.29</v>
      </c>
      <c r="J48">
        <f>BYPL_EOD!AC48+BYPL_EOD!AD48</f>
        <v>7.28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34.64</v>
      </c>
      <c r="O48" s="154">
        <f t="shared" si="1"/>
        <v>-0.34000000000000341</v>
      </c>
      <c r="P48">
        <v>13.15955542725173</v>
      </c>
      <c r="Q48">
        <v>7.2085450346420314</v>
      </c>
      <c r="R48">
        <v>0</v>
      </c>
      <c r="S48">
        <v>2.0496824480369513</v>
      </c>
      <c r="T48">
        <v>11.882217090069283</v>
      </c>
      <c r="U48" s="156">
        <f t="shared" si="2"/>
        <v>34.299999999999997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84</v>
      </c>
      <c r="G49">
        <f t="shared" si="5"/>
        <v>34.299999999999997</v>
      </c>
      <c r="H49" s="154"/>
      <c r="I49">
        <f>BRPL_EOD!AC49+BRPL_EOD!AD49</f>
        <v>13.29</v>
      </c>
      <c r="J49">
        <f>BYPL_EOD!AC49+BYPL_EOD!AD49</f>
        <v>7.28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34.64</v>
      </c>
      <c r="O49" s="154">
        <f t="shared" si="1"/>
        <v>-0.34000000000000341</v>
      </c>
      <c r="P49">
        <v>13.15955542725173</v>
      </c>
      <c r="Q49">
        <v>7.2085450346420314</v>
      </c>
      <c r="R49">
        <v>0</v>
      </c>
      <c r="S49">
        <v>2.0496824480369513</v>
      </c>
      <c r="T49">
        <v>11.882217090069283</v>
      </c>
      <c r="U49" s="156">
        <f t="shared" si="2"/>
        <v>34.299999999999997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54"/>
      <c r="I50">
        <f>BRPL_EOD!AC50+BRPL_EOD!AD50</f>
        <v>12.66</v>
      </c>
      <c r="J50">
        <f>BYPL_EOD!AC50+BYPL_EOD!AD50</f>
        <v>6.93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33.659999999999997</v>
      </c>
      <c r="O50" s="154">
        <f t="shared" si="1"/>
        <v>-0.35999999999999943</v>
      </c>
      <c r="P50">
        <v>12.524598930481284</v>
      </c>
      <c r="Q50">
        <v>6.8558823529411761</v>
      </c>
      <c r="R50">
        <v>0</v>
      </c>
      <c r="S50">
        <v>2.0478609625668449</v>
      </c>
      <c r="T50">
        <v>11.871657754010695</v>
      </c>
      <c r="U50" s="156">
        <f t="shared" si="2"/>
        <v>33.299999999999997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54"/>
      <c r="I51">
        <f>BRPL_EOD!AC51+BRPL_EOD!AD51</f>
        <v>12.66</v>
      </c>
      <c r="J51">
        <f>BYPL_EOD!AC51+BYPL_EOD!AD51</f>
        <v>6.93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33.659999999999997</v>
      </c>
      <c r="O51" s="154">
        <f t="shared" si="1"/>
        <v>-0.35999999999999943</v>
      </c>
      <c r="P51">
        <v>12.524598930481284</v>
      </c>
      <c r="Q51">
        <v>6.8558823529411761</v>
      </c>
      <c r="R51">
        <v>0</v>
      </c>
      <c r="S51">
        <v>2.0478609625668449</v>
      </c>
      <c r="T51">
        <v>11.871657754010695</v>
      </c>
      <c r="U51" s="156">
        <f t="shared" si="2"/>
        <v>33.299999999999997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54"/>
      <c r="I52">
        <f>BRPL_EOD!AC52+BRPL_EOD!AD52</f>
        <v>12.66</v>
      </c>
      <c r="J52">
        <f>BYPL_EOD!AC52+BYPL_EOD!AD52</f>
        <v>6.93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33.659999999999997</v>
      </c>
      <c r="O52" s="154">
        <f t="shared" si="1"/>
        <v>-0.35999999999999943</v>
      </c>
      <c r="P52">
        <v>12.524598930481284</v>
      </c>
      <c r="Q52">
        <v>6.8558823529411761</v>
      </c>
      <c r="R52">
        <v>0</v>
      </c>
      <c r="S52">
        <v>2.0478609625668449</v>
      </c>
      <c r="T52">
        <v>11.871657754010695</v>
      </c>
      <c r="U52" s="156">
        <f t="shared" si="2"/>
        <v>33.299999999999997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54"/>
      <c r="I53">
        <f>BRPL_EOD!AC53+BRPL_EOD!AD53</f>
        <v>12.66</v>
      </c>
      <c r="J53">
        <f>BYPL_EOD!AC53+BYPL_EOD!AD53</f>
        <v>6.93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33.659999999999997</v>
      </c>
      <c r="O53" s="154">
        <f t="shared" si="1"/>
        <v>-0.35999999999999943</v>
      </c>
      <c r="P53">
        <v>12.524598930481284</v>
      </c>
      <c r="Q53">
        <v>6.8558823529411761</v>
      </c>
      <c r="R53">
        <v>0</v>
      </c>
      <c r="S53">
        <v>2.0478609625668449</v>
      </c>
      <c r="T53">
        <v>11.871657754010695</v>
      </c>
      <c r="U53" s="156">
        <f t="shared" si="2"/>
        <v>33.299999999999997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54"/>
      <c r="I54">
        <f>BRPL_EOD!AC54+BRPL_EOD!AD54</f>
        <v>12.66</v>
      </c>
      <c r="J54">
        <f>BYPL_EOD!AC54+BYPL_EOD!AD54</f>
        <v>6.93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33.659999999999997</v>
      </c>
      <c r="O54" s="154">
        <f t="shared" si="1"/>
        <v>-0.35999999999999943</v>
      </c>
      <c r="P54">
        <v>12.524598930481284</v>
      </c>
      <c r="Q54">
        <v>6.8558823529411761</v>
      </c>
      <c r="R54">
        <v>0</v>
      </c>
      <c r="S54">
        <v>2.0478609625668449</v>
      </c>
      <c r="T54">
        <v>11.871657754010695</v>
      </c>
      <c r="U54" s="156">
        <f t="shared" si="2"/>
        <v>33.299999999999997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54"/>
      <c r="I55">
        <f>BRPL_EOD!AC55+BRPL_EOD!AD55</f>
        <v>12.66</v>
      </c>
      <c r="J55">
        <f>BYPL_EOD!AC55+BYPL_EOD!AD55</f>
        <v>6.93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33.659999999999997</v>
      </c>
      <c r="O55" s="154">
        <f t="shared" si="1"/>
        <v>-0.35999999999999943</v>
      </c>
      <c r="P55">
        <v>12.524598930481284</v>
      </c>
      <c r="Q55">
        <v>6.8558823529411761</v>
      </c>
      <c r="R55">
        <v>0</v>
      </c>
      <c r="S55">
        <v>2.0478609625668449</v>
      </c>
      <c r="T55">
        <v>11.871657754010695</v>
      </c>
      <c r="U55" s="156">
        <f t="shared" si="2"/>
        <v>33.299999999999997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54"/>
      <c r="I56">
        <f>BRPL_EOD!AC56+BRPL_EOD!AD56</f>
        <v>12.66</v>
      </c>
      <c r="J56">
        <f>BYPL_EOD!AC56+BYPL_EOD!AD56</f>
        <v>6.93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33.659999999999997</v>
      </c>
      <c r="O56" s="154">
        <f t="shared" si="1"/>
        <v>-0.35999999999999943</v>
      </c>
      <c r="P56">
        <v>12.524598930481284</v>
      </c>
      <c r="Q56">
        <v>6.8558823529411761</v>
      </c>
      <c r="R56">
        <v>0</v>
      </c>
      <c r="S56">
        <v>2.0478609625668449</v>
      </c>
      <c r="T56">
        <v>11.871657754010695</v>
      </c>
      <c r="U56" s="156">
        <f t="shared" si="2"/>
        <v>33.299999999999997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54"/>
      <c r="I57">
        <f>BRPL_EOD!AC57+BRPL_EOD!AD57</f>
        <v>12.66</v>
      </c>
      <c r="J57">
        <f>BYPL_EOD!AC57+BYPL_EOD!AD57</f>
        <v>6.93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33.659999999999997</v>
      </c>
      <c r="O57" s="154">
        <f t="shared" si="1"/>
        <v>-0.35999999999999943</v>
      </c>
      <c r="P57">
        <v>12.524598930481284</v>
      </c>
      <c r="Q57">
        <v>6.8558823529411761</v>
      </c>
      <c r="R57">
        <v>0</v>
      </c>
      <c r="S57">
        <v>2.0478609625668449</v>
      </c>
      <c r="T57">
        <v>11.871657754010695</v>
      </c>
      <c r="U57" s="156">
        <f t="shared" si="2"/>
        <v>33.299999999999997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54"/>
      <c r="I58">
        <f>BRPL_EOD!AC58+BRPL_EOD!AD58</f>
        <v>12.66</v>
      </c>
      <c r="J58">
        <f>BYPL_EOD!AC58+BYPL_EOD!AD58</f>
        <v>6.93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33.659999999999997</v>
      </c>
      <c r="O58" s="154">
        <f t="shared" si="1"/>
        <v>-0.35999999999999943</v>
      </c>
      <c r="P58">
        <v>12.524598930481284</v>
      </c>
      <c r="Q58">
        <v>6.8558823529411761</v>
      </c>
      <c r="R58">
        <v>0</v>
      </c>
      <c r="S58">
        <v>2.0478609625668449</v>
      </c>
      <c r="T58">
        <v>11.871657754010695</v>
      </c>
      <c r="U58" s="156">
        <f t="shared" si="2"/>
        <v>33.299999999999997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84</v>
      </c>
      <c r="G59">
        <f t="shared" si="5"/>
        <v>33.299999999999997</v>
      </c>
      <c r="H59" s="154"/>
      <c r="I59">
        <f>BRPL_EOD!AC59+BRPL_EOD!AD59</f>
        <v>12.66</v>
      </c>
      <c r="J59">
        <f>BYPL_EOD!AC59+BYPL_EOD!AD59</f>
        <v>6.93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33.659999999999997</v>
      </c>
      <c r="O59" s="154">
        <f t="shared" si="1"/>
        <v>-0.35999999999999943</v>
      </c>
      <c r="P59">
        <v>12.524598930481284</v>
      </c>
      <c r="Q59">
        <v>6.8558823529411761</v>
      </c>
      <c r="R59">
        <v>0</v>
      </c>
      <c r="S59">
        <v>2.0478609625668449</v>
      </c>
      <c r="T59">
        <v>11.871657754010695</v>
      </c>
      <c r="U59" s="156">
        <f t="shared" si="2"/>
        <v>33.299999999999997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84</v>
      </c>
      <c r="G60">
        <f t="shared" si="5"/>
        <v>33.299999999999997</v>
      </c>
      <c r="H60" s="154"/>
      <c r="I60">
        <f>BRPL_EOD!AC60+BRPL_EOD!AD60</f>
        <v>12.66</v>
      </c>
      <c r="J60">
        <f>BYPL_EOD!AC60+BYPL_EOD!AD60</f>
        <v>6.93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33.659999999999997</v>
      </c>
      <c r="O60" s="154">
        <f t="shared" si="1"/>
        <v>-0.35999999999999943</v>
      </c>
      <c r="P60">
        <v>12.524598930481284</v>
      </c>
      <c r="Q60">
        <v>6.8558823529411761</v>
      </c>
      <c r="R60">
        <v>0</v>
      </c>
      <c r="S60">
        <v>2.0478609625668449</v>
      </c>
      <c r="T60">
        <v>11.871657754010695</v>
      </c>
      <c r="U60" s="156">
        <f t="shared" si="2"/>
        <v>33.299999999999997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84</v>
      </c>
      <c r="G61">
        <f t="shared" si="5"/>
        <v>33.299999999999997</v>
      </c>
      <c r="H61" s="154"/>
      <c r="I61">
        <f>BRPL_EOD!AC61+BRPL_EOD!AD61</f>
        <v>12.66</v>
      </c>
      <c r="J61">
        <f>BYPL_EOD!AC61+BYPL_EOD!AD61</f>
        <v>6.93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33.659999999999997</v>
      </c>
      <c r="O61" s="154">
        <f t="shared" si="1"/>
        <v>-0.35999999999999943</v>
      </c>
      <c r="P61">
        <v>12.524598930481284</v>
      </c>
      <c r="Q61">
        <v>6.8558823529411761</v>
      </c>
      <c r="R61">
        <v>0</v>
      </c>
      <c r="S61">
        <v>2.0478609625668449</v>
      </c>
      <c r="T61">
        <v>11.871657754010695</v>
      </c>
      <c r="U61" s="156">
        <f t="shared" si="2"/>
        <v>33.299999999999997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84</v>
      </c>
      <c r="G62">
        <f t="shared" si="5"/>
        <v>33.299999999999997</v>
      </c>
      <c r="H62" s="154"/>
      <c r="I62">
        <f>BRPL_EOD!AC62+BRPL_EOD!AD62</f>
        <v>13.29</v>
      </c>
      <c r="J62">
        <f>BYPL_EOD!AC62+BYPL_EOD!AD62</f>
        <v>7.28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34.64</v>
      </c>
      <c r="O62" s="154">
        <f t="shared" si="1"/>
        <v>-1.3400000000000034</v>
      </c>
      <c r="P62">
        <v>12.775894919168589</v>
      </c>
      <c r="Q62">
        <v>6.9983833718244801</v>
      </c>
      <c r="R62">
        <v>0</v>
      </c>
      <c r="S62">
        <v>1.9899249422632792</v>
      </c>
      <c r="T62">
        <v>11.535796766743648</v>
      </c>
      <c r="U62" s="156">
        <f t="shared" si="2"/>
        <v>33.299999999999997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84</v>
      </c>
      <c r="G63">
        <f t="shared" si="5"/>
        <v>33.299999999999997</v>
      </c>
      <c r="H63" s="154"/>
      <c r="I63">
        <f>BRPL_EOD!AC63+BRPL_EOD!AD63</f>
        <v>13.29</v>
      </c>
      <c r="J63">
        <f>BYPL_EOD!AC63+BYPL_EOD!AD63</f>
        <v>7.28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34.64</v>
      </c>
      <c r="O63" s="154">
        <f t="shared" si="1"/>
        <v>-1.3400000000000034</v>
      </c>
      <c r="P63">
        <v>12.775894919168589</v>
      </c>
      <c r="Q63">
        <v>6.9983833718244801</v>
      </c>
      <c r="R63">
        <v>0</v>
      </c>
      <c r="S63">
        <v>1.9899249422632792</v>
      </c>
      <c r="T63">
        <v>11.535796766743648</v>
      </c>
      <c r="U63" s="156">
        <f t="shared" si="2"/>
        <v>33.299999999999997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84</v>
      </c>
      <c r="G64">
        <f t="shared" si="5"/>
        <v>33.299999999999997</v>
      </c>
      <c r="H64" s="154"/>
      <c r="I64">
        <f>BRPL_EOD!AC64+BRPL_EOD!AD64</f>
        <v>13.29</v>
      </c>
      <c r="J64">
        <f>BYPL_EOD!AC64+BYPL_EOD!AD64</f>
        <v>7.28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34.64</v>
      </c>
      <c r="O64" s="154">
        <f t="shared" si="1"/>
        <v>-1.3400000000000034</v>
      </c>
      <c r="P64">
        <v>12.775894919168589</v>
      </c>
      <c r="Q64">
        <v>6.9983833718244801</v>
      </c>
      <c r="R64">
        <v>0</v>
      </c>
      <c r="S64">
        <v>1.9899249422632792</v>
      </c>
      <c r="T64">
        <v>11.535796766743648</v>
      </c>
      <c r="U64" s="156">
        <f t="shared" si="2"/>
        <v>33.299999999999997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84</v>
      </c>
      <c r="G65">
        <f t="shared" si="5"/>
        <v>33.299999999999997</v>
      </c>
      <c r="H65" s="154"/>
      <c r="I65">
        <f>BRPL_EOD!AC65+BRPL_EOD!AD65</f>
        <v>13.29</v>
      </c>
      <c r="J65">
        <f>BYPL_EOD!AC65+BYPL_EOD!AD65</f>
        <v>7.28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34.64</v>
      </c>
      <c r="O65" s="154">
        <f t="shared" si="1"/>
        <v>-1.3400000000000034</v>
      </c>
      <c r="P65">
        <v>12.775894919168589</v>
      </c>
      <c r="Q65">
        <v>6.9983833718244801</v>
      </c>
      <c r="R65">
        <v>0</v>
      </c>
      <c r="S65">
        <v>1.9899249422632792</v>
      </c>
      <c r="T65">
        <v>11.535796766743648</v>
      </c>
      <c r="U65" s="156">
        <f t="shared" si="2"/>
        <v>33.299999999999997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84</v>
      </c>
      <c r="G66">
        <f t="shared" si="5"/>
        <v>33.299999999999997</v>
      </c>
      <c r="H66" s="154"/>
      <c r="I66">
        <f>BRPL_EOD!AC66+BRPL_EOD!AD66</f>
        <v>13.29</v>
      </c>
      <c r="J66">
        <f>BYPL_EOD!AC66+BYPL_EOD!AD66</f>
        <v>7.28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34.64</v>
      </c>
      <c r="O66" s="154">
        <f t="shared" si="1"/>
        <v>-1.3400000000000034</v>
      </c>
      <c r="P66">
        <v>12.775894919168589</v>
      </c>
      <c r="Q66">
        <v>6.9983833718244801</v>
      </c>
      <c r="R66">
        <v>0</v>
      </c>
      <c r="S66">
        <v>1.9899249422632792</v>
      </c>
      <c r="T66">
        <v>11.535796766743648</v>
      </c>
      <c r="U66" s="156">
        <f t="shared" si="2"/>
        <v>33.299999999999997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84</v>
      </c>
      <c r="G67">
        <f t="shared" si="5"/>
        <v>33.299999999999997</v>
      </c>
      <c r="H67" s="154"/>
      <c r="I67">
        <f>BRPL_EOD!AC67+BRPL_EOD!AD67</f>
        <v>13.29</v>
      </c>
      <c r="J67">
        <f>BYPL_EOD!AC67+BYPL_EOD!AD67</f>
        <v>7.28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34.64</v>
      </c>
      <c r="O67" s="154">
        <f t="shared" ref="O67:O98" si="7">G67-N67</f>
        <v>-1.3400000000000034</v>
      </c>
      <c r="P67">
        <v>12.775894919168589</v>
      </c>
      <c r="Q67">
        <v>6.9983833718244801</v>
      </c>
      <c r="R67">
        <v>0</v>
      </c>
      <c r="S67">
        <v>1.9899249422632792</v>
      </c>
      <c r="T67">
        <v>11.535796766743648</v>
      </c>
      <c r="U67" s="156">
        <f t="shared" ref="U67:U98" si="8">SUM(P67:T67)</f>
        <v>33.299999999999997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33.299999999999997</v>
      </c>
      <c r="H68" s="154"/>
      <c r="I68">
        <f>BRPL_EOD!AC68+BRPL_EOD!AD68</f>
        <v>13.29</v>
      </c>
      <c r="J68">
        <f>BYPL_EOD!AC68+BYPL_EOD!AD68</f>
        <v>7.28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34.64</v>
      </c>
      <c r="O68" s="154">
        <f t="shared" si="7"/>
        <v>-1.3400000000000034</v>
      </c>
      <c r="P68">
        <v>12.775894919168589</v>
      </c>
      <c r="Q68">
        <v>6.9983833718244801</v>
      </c>
      <c r="R68">
        <v>0</v>
      </c>
      <c r="S68">
        <v>1.9899249422632792</v>
      </c>
      <c r="T68">
        <v>11.535796766743648</v>
      </c>
      <c r="U68" s="156">
        <f t="shared" si="8"/>
        <v>33.299999999999997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84</v>
      </c>
      <c r="G69">
        <f t="shared" si="11"/>
        <v>33.299999999999997</v>
      </c>
      <c r="H69" s="154"/>
      <c r="I69">
        <f>BRPL_EOD!AC69+BRPL_EOD!AD69</f>
        <v>13.29</v>
      </c>
      <c r="J69">
        <f>BYPL_EOD!AC69+BYPL_EOD!AD69</f>
        <v>7.28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34.64</v>
      </c>
      <c r="O69" s="154">
        <f t="shared" si="7"/>
        <v>-1.3400000000000034</v>
      </c>
      <c r="P69">
        <v>12.775894919168589</v>
      </c>
      <c r="Q69">
        <v>6.9983833718244801</v>
      </c>
      <c r="R69">
        <v>0</v>
      </c>
      <c r="S69">
        <v>1.9899249422632792</v>
      </c>
      <c r="T69">
        <v>11.535796766743648</v>
      </c>
      <c r="U69" s="156">
        <f t="shared" si="8"/>
        <v>33.299999999999997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84</v>
      </c>
      <c r="G70">
        <f t="shared" si="11"/>
        <v>33.299999999999997</v>
      </c>
      <c r="H70" s="154"/>
      <c r="I70">
        <f>BRPL_EOD!AC70+BRPL_EOD!AD70</f>
        <v>13.29</v>
      </c>
      <c r="J70">
        <f>BYPL_EOD!AC70+BYPL_EOD!AD70</f>
        <v>7.28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34.64</v>
      </c>
      <c r="O70" s="154">
        <f t="shared" si="7"/>
        <v>-1.3400000000000034</v>
      </c>
      <c r="P70">
        <v>12.775894919168589</v>
      </c>
      <c r="Q70">
        <v>6.9983833718244801</v>
      </c>
      <c r="R70">
        <v>0</v>
      </c>
      <c r="S70">
        <v>1.9899249422632792</v>
      </c>
      <c r="T70">
        <v>11.535796766743648</v>
      </c>
      <c r="U70" s="156">
        <f t="shared" si="8"/>
        <v>33.299999999999997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84</v>
      </c>
      <c r="G71">
        <f t="shared" si="11"/>
        <v>33.299999999999997</v>
      </c>
      <c r="H71" s="154"/>
      <c r="I71">
        <f>BRPL_EOD!AC71+BRPL_EOD!AD71</f>
        <v>13.29</v>
      </c>
      <c r="J71">
        <f>BYPL_EOD!AC71+BYPL_EOD!AD71</f>
        <v>7.28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34.64</v>
      </c>
      <c r="O71" s="154">
        <f t="shared" si="7"/>
        <v>-1.3400000000000034</v>
      </c>
      <c r="P71">
        <v>12.775894919168589</v>
      </c>
      <c r="Q71">
        <v>6.9983833718244801</v>
      </c>
      <c r="R71">
        <v>0</v>
      </c>
      <c r="S71">
        <v>1.9899249422632792</v>
      </c>
      <c r="T71">
        <v>11.535796766743648</v>
      </c>
      <c r="U71" s="156">
        <f t="shared" si="8"/>
        <v>33.299999999999997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84</v>
      </c>
      <c r="G72">
        <f t="shared" si="11"/>
        <v>33.299999999999997</v>
      </c>
      <c r="H72" s="154"/>
      <c r="I72">
        <f>BRPL_EOD!AC72+BRPL_EOD!AD72</f>
        <v>7.64</v>
      </c>
      <c r="J72">
        <f>BYPL_EOD!AC72+BYPL_EOD!AD72</f>
        <v>17.32</v>
      </c>
      <c r="K72">
        <f>MES_EOD!AC72+MES_EOD!AD72</f>
        <v>0</v>
      </c>
      <c r="L72">
        <f>NDMC_EOD!AC72+NDMC_EOD!AD72</f>
        <v>1.43</v>
      </c>
      <c r="M72">
        <f>TPDDL_EOD!AC72+TPDDL_EOD!AD72</f>
        <v>8.31</v>
      </c>
      <c r="N72">
        <f t="shared" si="6"/>
        <v>34.700000000000003</v>
      </c>
      <c r="O72" s="154">
        <f t="shared" si="7"/>
        <v>-1.4000000000000057</v>
      </c>
      <c r="P72">
        <v>7.3317579250720444</v>
      </c>
      <c r="Q72">
        <v>16.621210374639766</v>
      </c>
      <c r="R72">
        <v>0</v>
      </c>
      <c r="S72">
        <v>1.3723054755043225</v>
      </c>
      <c r="T72">
        <v>7.9747262247838604</v>
      </c>
      <c r="U72" s="156">
        <f t="shared" si="8"/>
        <v>33.29999999999999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84</v>
      </c>
      <c r="G73">
        <f t="shared" si="11"/>
        <v>33.299999999999997</v>
      </c>
      <c r="H73" s="154"/>
      <c r="I73">
        <f>BRPL_EOD!AC73+BRPL_EOD!AD73</f>
        <v>7.64</v>
      </c>
      <c r="J73">
        <f>BYPL_EOD!AC73+BYPL_EOD!AD73</f>
        <v>17.32</v>
      </c>
      <c r="K73">
        <f>MES_EOD!AC73+MES_EOD!AD73</f>
        <v>0</v>
      </c>
      <c r="L73">
        <f>NDMC_EOD!AC73+NDMC_EOD!AD73</f>
        <v>1.43</v>
      </c>
      <c r="M73">
        <f>TPDDL_EOD!AC73+TPDDL_EOD!AD73</f>
        <v>8.31</v>
      </c>
      <c r="N73">
        <f t="shared" si="6"/>
        <v>34.700000000000003</v>
      </c>
      <c r="O73" s="154">
        <f t="shared" si="7"/>
        <v>-1.4000000000000057</v>
      </c>
      <c r="P73">
        <v>7.3317579250720444</v>
      </c>
      <c r="Q73">
        <v>16.621210374639766</v>
      </c>
      <c r="R73">
        <v>0</v>
      </c>
      <c r="S73">
        <v>1.3723054755043225</v>
      </c>
      <c r="T73">
        <v>7.9747262247838604</v>
      </c>
      <c r="U73" s="156">
        <f t="shared" si="8"/>
        <v>33.29999999999999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7.13</v>
      </c>
      <c r="J74">
        <f>BYPL_EOD!AC74+BYPL_EOD!AD74</f>
        <v>17.829999999999998</v>
      </c>
      <c r="K74">
        <f>MES_EOD!AC74+MES_EOD!AD74</f>
        <v>0</v>
      </c>
      <c r="L74">
        <f>NDMC_EOD!AC74+NDMC_EOD!AD74</f>
        <v>1.48</v>
      </c>
      <c r="M74">
        <f>TPDDL_EOD!AC74+TPDDL_EOD!AD74</f>
        <v>8.56</v>
      </c>
      <c r="N74">
        <f t="shared" si="6"/>
        <v>35</v>
      </c>
      <c r="O74" s="154">
        <f t="shared" si="7"/>
        <v>-0.70000000000000284</v>
      </c>
      <c r="P74">
        <v>6.9873999999999992</v>
      </c>
      <c r="Q74">
        <v>17.473399999999998</v>
      </c>
      <c r="R74">
        <v>0</v>
      </c>
      <c r="S74">
        <v>1.4503999999999999</v>
      </c>
      <c r="T74">
        <v>8.3887999999999998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13.29</v>
      </c>
      <c r="J75">
        <f>BYPL_EOD!AC75+BYPL_EOD!AD75</f>
        <v>7.28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34.64</v>
      </c>
      <c r="O75" s="154">
        <f t="shared" si="7"/>
        <v>-3.9999999999999147E-2</v>
      </c>
      <c r="P75">
        <v>13.274653579676674</v>
      </c>
      <c r="Q75">
        <v>7.2715935334872981</v>
      </c>
      <c r="R75">
        <v>0</v>
      </c>
      <c r="S75">
        <v>2.067609699769053</v>
      </c>
      <c r="T75">
        <v>11.986143187066975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13.29</v>
      </c>
      <c r="J76">
        <f>BYPL_EOD!AC76+BYPL_EOD!AD76</f>
        <v>7.28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34.64</v>
      </c>
      <c r="O76" s="154">
        <f t="shared" si="7"/>
        <v>-3.9999999999999147E-2</v>
      </c>
      <c r="P76">
        <v>13.274653579676674</v>
      </c>
      <c r="Q76">
        <v>7.2715935334872981</v>
      </c>
      <c r="R76">
        <v>0</v>
      </c>
      <c r="S76">
        <v>2.067609699769053</v>
      </c>
      <c r="T76">
        <v>11.986143187066975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13.29</v>
      </c>
      <c r="J77">
        <f>BYPL_EOD!AC77+BYPL_EOD!AD77</f>
        <v>7.28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34.64</v>
      </c>
      <c r="O77" s="154">
        <f t="shared" si="7"/>
        <v>-3.9999999999999147E-2</v>
      </c>
      <c r="P77">
        <v>13.274653579676674</v>
      </c>
      <c r="Q77">
        <v>7.2715935334872981</v>
      </c>
      <c r="R77">
        <v>0</v>
      </c>
      <c r="S77">
        <v>2.067609699769053</v>
      </c>
      <c r="T77">
        <v>11.986143187066975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13.29</v>
      </c>
      <c r="J78">
        <f>BYPL_EOD!AC78+BYPL_EOD!AD78</f>
        <v>7.28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34.64</v>
      </c>
      <c r="O78" s="154">
        <f t="shared" si="7"/>
        <v>-3.9999999999999147E-2</v>
      </c>
      <c r="P78">
        <v>13.274653579676674</v>
      </c>
      <c r="Q78">
        <v>7.2715935334872981</v>
      </c>
      <c r="R78">
        <v>0</v>
      </c>
      <c r="S78">
        <v>2.067609699769053</v>
      </c>
      <c r="T78">
        <v>11.986143187066975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13.29</v>
      </c>
      <c r="J79">
        <f>BYPL_EOD!AC79+BYPL_EOD!AD79</f>
        <v>7.28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34.64</v>
      </c>
      <c r="O79" s="154">
        <f t="shared" si="7"/>
        <v>-3.9999999999999147E-2</v>
      </c>
      <c r="P79">
        <v>13.274653579676674</v>
      </c>
      <c r="Q79">
        <v>7.2715935334872981</v>
      </c>
      <c r="R79">
        <v>0</v>
      </c>
      <c r="S79">
        <v>2.067609699769053</v>
      </c>
      <c r="T79">
        <v>11.986143187066975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13.29</v>
      </c>
      <c r="J80">
        <f>BYPL_EOD!AC80+BYPL_EOD!AD80</f>
        <v>7.28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34.64</v>
      </c>
      <c r="O80" s="154">
        <f t="shared" si="7"/>
        <v>-3.9999999999999147E-2</v>
      </c>
      <c r="P80">
        <v>13.274653579676674</v>
      </c>
      <c r="Q80">
        <v>7.2715935334872981</v>
      </c>
      <c r="R80">
        <v>0</v>
      </c>
      <c r="S80">
        <v>2.067609699769053</v>
      </c>
      <c r="T80">
        <v>11.986143187066975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7.13</v>
      </c>
      <c r="J81">
        <f>BYPL_EOD!AC81+BYPL_EOD!AD81</f>
        <v>17.829999999999998</v>
      </c>
      <c r="K81">
        <f>MES_EOD!AC81+MES_EOD!AD81</f>
        <v>0</v>
      </c>
      <c r="L81">
        <f>NDMC_EOD!AC81+NDMC_EOD!AD81</f>
        <v>1.48</v>
      </c>
      <c r="M81">
        <f>TPDDL_EOD!AC81+TPDDL_EOD!AD81</f>
        <v>8.56</v>
      </c>
      <c r="N81">
        <f t="shared" si="6"/>
        <v>35</v>
      </c>
      <c r="O81" s="154">
        <f t="shared" si="7"/>
        <v>-0.39999999999999858</v>
      </c>
      <c r="P81">
        <v>7.048514285714286</v>
      </c>
      <c r="Q81">
        <v>17.62622857142857</v>
      </c>
      <c r="R81">
        <v>0</v>
      </c>
      <c r="S81">
        <v>1.4630857142857143</v>
      </c>
      <c r="T81">
        <v>8.4621714285714287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84</v>
      </c>
      <c r="G82">
        <f t="shared" si="11"/>
        <v>34.6</v>
      </c>
      <c r="H82" s="154"/>
      <c r="I82">
        <f>BRPL_EOD!AC82+BRPL_EOD!AD82</f>
        <v>7.13</v>
      </c>
      <c r="J82">
        <f>BYPL_EOD!AC82+BYPL_EOD!AD82</f>
        <v>17.829999999999998</v>
      </c>
      <c r="K82">
        <f>MES_EOD!AC82+MES_EOD!AD82</f>
        <v>0</v>
      </c>
      <c r="L82">
        <f>NDMC_EOD!AC82+NDMC_EOD!AD82</f>
        <v>1.48</v>
      </c>
      <c r="M82">
        <f>TPDDL_EOD!AC82+TPDDL_EOD!AD82</f>
        <v>8.56</v>
      </c>
      <c r="N82">
        <f t="shared" si="6"/>
        <v>35</v>
      </c>
      <c r="O82" s="154">
        <f t="shared" si="7"/>
        <v>-0.39999999999999858</v>
      </c>
      <c r="P82">
        <v>7.048514285714286</v>
      </c>
      <c r="Q82">
        <v>17.62622857142857</v>
      </c>
      <c r="R82">
        <v>0</v>
      </c>
      <c r="S82">
        <v>1.4630857142857143</v>
      </c>
      <c r="T82">
        <v>8.4621714285714287</v>
      </c>
      <c r="U82" s="156">
        <f t="shared" si="8"/>
        <v>34.6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7.13</v>
      </c>
      <c r="J83">
        <f>BYPL_EOD!AC83+BYPL_EOD!AD83</f>
        <v>17.829999999999998</v>
      </c>
      <c r="K83">
        <f>MES_EOD!AC83+MES_EOD!AD83</f>
        <v>0</v>
      </c>
      <c r="L83">
        <f>NDMC_EOD!AC83+NDMC_EOD!AD83</f>
        <v>1.48</v>
      </c>
      <c r="M83">
        <f>TPDDL_EOD!AC83+TPDDL_EOD!AD83</f>
        <v>8.56</v>
      </c>
      <c r="N83">
        <f t="shared" si="6"/>
        <v>35</v>
      </c>
      <c r="O83" s="154">
        <f t="shared" si="7"/>
        <v>-0.39999999999999858</v>
      </c>
      <c r="P83">
        <v>7.048514285714286</v>
      </c>
      <c r="Q83">
        <v>17.62622857142857</v>
      </c>
      <c r="R83">
        <v>0</v>
      </c>
      <c r="S83">
        <v>1.4630857142857143</v>
      </c>
      <c r="T83">
        <v>8.4621714285714287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13.29</v>
      </c>
      <c r="J84">
        <f>BYPL_EOD!AC84+BYPL_EOD!AD84</f>
        <v>7.28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34.64</v>
      </c>
      <c r="O84" s="154">
        <f t="shared" si="7"/>
        <v>-3.9999999999999147E-2</v>
      </c>
      <c r="P84">
        <v>13.274653579676674</v>
      </c>
      <c r="Q84">
        <v>7.2715935334872981</v>
      </c>
      <c r="R84">
        <v>0</v>
      </c>
      <c r="S84">
        <v>2.067609699769053</v>
      </c>
      <c r="T84">
        <v>11.986143187066975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13.29</v>
      </c>
      <c r="J85">
        <f>BYPL_EOD!AC85+BYPL_EOD!AD85</f>
        <v>7.28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34.64</v>
      </c>
      <c r="O85" s="154">
        <f t="shared" si="7"/>
        <v>-3.9999999999999147E-2</v>
      </c>
      <c r="P85">
        <v>13.274653579676674</v>
      </c>
      <c r="Q85">
        <v>7.2715935334872981</v>
      </c>
      <c r="R85">
        <v>0</v>
      </c>
      <c r="S85">
        <v>2.067609699769053</v>
      </c>
      <c r="T85">
        <v>11.986143187066975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13.29</v>
      </c>
      <c r="J86">
        <f>BYPL_EOD!AC86+BYPL_EOD!AD86</f>
        <v>7.28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34.64</v>
      </c>
      <c r="O86" s="154">
        <f t="shared" si="7"/>
        <v>-3.9999999999999147E-2</v>
      </c>
      <c r="P86">
        <v>13.274653579676674</v>
      </c>
      <c r="Q86">
        <v>7.2715935334872981</v>
      </c>
      <c r="R86">
        <v>0</v>
      </c>
      <c r="S86">
        <v>2.067609699769053</v>
      </c>
      <c r="T86">
        <v>11.986143187066975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13.29</v>
      </c>
      <c r="J87">
        <f>BYPL_EOD!AC87+BYPL_EOD!AD87</f>
        <v>7.28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34.64</v>
      </c>
      <c r="O87" s="154">
        <f t="shared" si="7"/>
        <v>-3.9999999999999147E-2</v>
      </c>
      <c r="P87">
        <v>13.274653579676674</v>
      </c>
      <c r="Q87">
        <v>7.2715935334872981</v>
      </c>
      <c r="R87">
        <v>0</v>
      </c>
      <c r="S87">
        <v>2.067609699769053</v>
      </c>
      <c r="T87">
        <v>11.986143187066975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13.29</v>
      </c>
      <c r="J88">
        <f>BYPL_EOD!AC88+BYPL_EOD!AD88</f>
        <v>7.28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34.64</v>
      </c>
      <c r="O88" s="154">
        <f t="shared" si="7"/>
        <v>-3.9999999999999147E-2</v>
      </c>
      <c r="P88">
        <v>13.274653579676674</v>
      </c>
      <c r="Q88">
        <v>7.2715935334872981</v>
      </c>
      <c r="R88">
        <v>0</v>
      </c>
      <c r="S88">
        <v>2.067609699769053</v>
      </c>
      <c r="T88">
        <v>11.986143187066975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13.29</v>
      </c>
      <c r="J89">
        <f>BYPL_EOD!AC89+BYPL_EOD!AD89</f>
        <v>7.28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34.64</v>
      </c>
      <c r="O89" s="154">
        <f t="shared" si="7"/>
        <v>-3.9999999999999147E-2</v>
      </c>
      <c r="P89">
        <v>13.274653579676674</v>
      </c>
      <c r="Q89">
        <v>7.2715935334872981</v>
      </c>
      <c r="R89">
        <v>0</v>
      </c>
      <c r="S89">
        <v>2.067609699769053</v>
      </c>
      <c r="T89">
        <v>11.986143187066975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13.29</v>
      </c>
      <c r="J90">
        <f>BYPL_EOD!AC90+BYPL_EOD!AD90</f>
        <v>7.28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34.64</v>
      </c>
      <c r="O90" s="154">
        <f t="shared" si="7"/>
        <v>-3.9999999999999147E-2</v>
      </c>
      <c r="P90">
        <v>13.274653579676674</v>
      </c>
      <c r="Q90">
        <v>7.2715935334872981</v>
      </c>
      <c r="R90">
        <v>0</v>
      </c>
      <c r="S90">
        <v>2.067609699769053</v>
      </c>
      <c r="T90">
        <v>11.986143187066975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13.29</v>
      </c>
      <c r="J91">
        <f>BYPL_EOD!AC91+BYPL_EOD!AD91</f>
        <v>7.28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34.64</v>
      </c>
      <c r="O91" s="154">
        <f t="shared" si="7"/>
        <v>-3.9999999999999147E-2</v>
      </c>
      <c r="P91">
        <v>13.274653579676674</v>
      </c>
      <c r="Q91">
        <v>7.2715935334872981</v>
      </c>
      <c r="R91">
        <v>0</v>
      </c>
      <c r="S91">
        <v>2.067609699769053</v>
      </c>
      <c r="T91">
        <v>11.986143187066975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13.29</v>
      </c>
      <c r="J92">
        <f>BYPL_EOD!AC92+BYPL_EOD!AD92</f>
        <v>7.28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34.64</v>
      </c>
      <c r="O92" s="154">
        <f t="shared" si="7"/>
        <v>-3.9999999999999147E-2</v>
      </c>
      <c r="P92">
        <v>13.274653579676674</v>
      </c>
      <c r="Q92">
        <v>7.2715935334872981</v>
      </c>
      <c r="R92">
        <v>0</v>
      </c>
      <c r="S92">
        <v>2.067609699769053</v>
      </c>
      <c r="T92">
        <v>11.986143187066975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13.29</v>
      </c>
      <c r="J93">
        <f>BYPL_EOD!AC93+BYPL_EOD!AD93</f>
        <v>7.28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34.64</v>
      </c>
      <c r="O93" s="154">
        <f t="shared" si="7"/>
        <v>-3.9999999999999147E-2</v>
      </c>
      <c r="P93">
        <v>13.274653579676674</v>
      </c>
      <c r="Q93">
        <v>7.2715935334872981</v>
      </c>
      <c r="R93">
        <v>0</v>
      </c>
      <c r="S93">
        <v>2.067609699769053</v>
      </c>
      <c r="T93">
        <v>11.986143187066975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13.29</v>
      </c>
      <c r="J94">
        <f>BYPL_EOD!AC94+BYPL_EOD!AD94</f>
        <v>7.28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34.64</v>
      </c>
      <c r="O94" s="154">
        <f t="shared" si="7"/>
        <v>-3.9999999999999147E-2</v>
      </c>
      <c r="P94">
        <v>13.274653579676674</v>
      </c>
      <c r="Q94">
        <v>7.2715935334872981</v>
      </c>
      <c r="R94">
        <v>0</v>
      </c>
      <c r="S94">
        <v>2.067609699769053</v>
      </c>
      <c r="T94">
        <v>11.986143187066975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13.29</v>
      </c>
      <c r="J95">
        <f>BYPL_EOD!AC95+BYPL_EOD!AD95</f>
        <v>7.28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34.64</v>
      </c>
      <c r="O95" s="154">
        <f t="shared" si="7"/>
        <v>-3.9999999999999147E-2</v>
      </c>
      <c r="P95">
        <v>13.274653579676674</v>
      </c>
      <c r="Q95">
        <v>7.2715935334872981</v>
      </c>
      <c r="R95">
        <v>0</v>
      </c>
      <c r="S95">
        <v>2.067609699769053</v>
      </c>
      <c r="T95">
        <v>11.986143187066975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13.29</v>
      </c>
      <c r="J96">
        <f>BYPL_EOD!AC96+BYPL_EOD!AD96</f>
        <v>7.28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34.64</v>
      </c>
      <c r="O96" s="154">
        <f t="shared" si="7"/>
        <v>-3.9999999999999147E-2</v>
      </c>
      <c r="P96">
        <v>13.274653579676674</v>
      </c>
      <c r="Q96">
        <v>7.2715935334872981</v>
      </c>
      <c r="R96">
        <v>0</v>
      </c>
      <c r="S96">
        <v>2.067609699769053</v>
      </c>
      <c r="T96">
        <v>11.986143187066975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13.29</v>
      </c>
      <c r="J97">
        <f>BYPL_EOD!AC97+BYPL_EOD!AD97</f>
        <v>7.28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34.64</v>
      </c>
      <c r="O97" s="154">
        <f t="shared" si="7"/>
        <v>-3.9999999999999147E-2</v>
      </c>
      <c r="P97">
        <v>13.274653579676674</v>
      </c>
      <c r="Q97">
        <v>7.2715935334872981</v>
      </c>
      <c r="R97">
        <v>0</v>
      </c>
      <c r="S97">
        <v>2.067609699769053</v>
      </c>
      <c r="T97">
        <v>11.986143187066975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13.29</v>
      </c>
      <c r="J98">
        <f>BYPL_EOD!AC98+BYPL_EOD!AD98</f>
        <v>7.28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34.64</v>
      </c>
      <c r="O98" s="154">
        <f t="shared" si="7"/>
        <v>-3.9999999999999147E-2</v>
      </c>
      <c r="P98">
        <v>13.274653579676674</v>
      </c>
      <c r="Q98">
        <v>7.2715935334872981</v>
      </c>
      <c r="R98">
        <v>0</v>
      </c>
      <c r="S98">
        <v>2.067609699769053</v>
      </c>
      <c r="T98">
        <v>11.986143187066975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0.82719999999999971</v>
      </c>
      <c r="E99" s="156">
        <f t="shared" si="12"/>
        <v>0</v>
      </c>
      <c r="F99" s="156">
        <f t="shared" si="12"/>
        <v>2.016</v>
      </c>
      <c r="G99" s="156">
        <f t="shared" si="12"/>
        <v>0.82719999999999971</v>
      </c>
      <c r="H99" s="156"/>
      <c r="I99" s="156">
        <f t="shared" si="12"/>
        <v>0.31273249999999969</v>
      </c>
      <c r="J99" s="156">
        <f t="shared" si="12"/>
        <v>0.19177749999999977</v>
      </c>
      <c r="K99" s="156">
        <f t="shared" si="12"/>
        <v>0</v>
      </c>
      <c r="L99" s="156">
        <f t="shared" si="12"/>
        <v>4.8769999999999897E-2</v>
      </c>
      <c r="M99" s="156">
        <f t="shared" si="12"/>
        <v>0.28271499999999994</v>
      </c>
      <c r="N99" s="156">
        <f t="shared" si="12"/>
        <v>0.8359949999999996</v>
      </c>
      <c r="O99" s="156">
        <f t="shared" si="12"/>
        <v>-8.7949999999999626E-3</v>
      </c>
      <c r="P99" s="156">
        <f t="shared" si="12"/>
        <v>0.30955377797443773</v>
      </c>
      <c r="Q99" s="156">
        <f t="shared" si="12"/>
        <v>0.18958254421018428</v>
      </c>
      <c r="R99" s="156">
        <f t="shared" si="12"/>
        <v>0</v>
      </c>
      <c r="S99" s="156">
        <f t="shared" si="12"/>
        <v>4.8266670261117327E-2</v>
      </c>
      <c r="T99" s="156">
        <f t="shared" si="12"/>
        <v>0.27979700755426001</v>
      </c>
      <c r="U99" s="156">
        <f t="shared" si="12"/>
        <v>0.82719999999999971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44789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250.84</v>
      </c>
      <c r="E3">
        <f>BAWANA!AM3</f>
        <v>0</v>
      </c>
      <c r="F3">
        <f>(B3+C3)*0.8</f>
        <v>256</v>
      </c>
      <c r="G3">
        <f>(D3+E3)</f>
        <v>250.84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60</v>
      </c>
      <c r="N3">
        <f t="shared" ref="N3:N66" si="0">SUM(I3:M3)</f>
        <v>244.42000000000002</v>
      </c>
      <c r="O3" s="154">
        <f t="shared" ref="O3:O66" si="1">G3-N3</f>
        <v>6.4199999999999875</v>
      </c>
      <c r="P3">
        <v>99.62</v>
      </c>
      <c r="Q3">
        <v>49.92</v>
      </c>
      <c r="R3">
        <v>5.8239999999999998</v>
      </c>
      <c r="S3">
        <v>30.355159325349273</v>
      </c>
      <c r="T3">
        <v>65.120840674650708</v>
      </c>
      <c r="U3" s="156">
        <f t="shared" ref="U3:U66" si="2">SUM(P3:T3)</f>
        <v>250.84</v>
      </c>
      <c r="V3" s="154">
        <f t="shared" ref="V3:V66" si="3">G3-U3</f>
        <v>0</v>
      </c>
      <c r="Y3">
        <f>BAWANA!AW3+BAWANA!AX3</f>
        <v>12.79</v>
      </c>
      <c r="Z3">
        <f>BAWANA!BD3+BAWANA!BE3</f>
        <v>12.79</v>
      </c>
      <c r="AA3">
        <f>BAWANA!X3+BAWANA!Y3</f>
        <v>12.79</v>
      </c>
      <c r="AB3">
        <f>BAWANA!AE3+BAWANA!AF3</f>
        <v>12.79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234.42000000000002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234.42000000000002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234.42000000000002</v>
      </c>
      <c r="O4" s="154">
        <f t="shared" si="1"/>
        <v>0</v>
      </c>
      <c r="P4">
        <v>99.62</v>
      </c>
      <c r="Q4">
        <v>49.92</v>
      </c>
      <c r="R4">
        <v>5.82</v>
      </c>
      <c r="S4">
        <v>29.06</v>
      </c>
      <c r="T4">
        <v>50</v>
      </c>
      <c r="U4" s="156">
        <f t="shared" si="2"/>
        <v>234.42000000000002</v>
      </c>
      <c r="V4" s="154">
        <f t="shared" si="3"/>
        <v>0</v>
      </c>
      <c r="Y4">
        <f>BAWANA!AW4+BAWANA!AX4</f>
        <v>17.79</v>
      </c>
      <c r="Z4">
        <f>BAWANA!BD4+BAWANA!BE4</f>
        <v>17.79</v>
      </c>
      <c r="AA4">
        <f>BAWANA!X4+BAWANA!Y4</f>
        <v>17.79</v>
      </c>
      <c r="AB4">
        <f>BAWANA!AE4+BAWANA!AF4</f>
        <v>17.79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234.42000000000002</v>
      </c>
      <c r="E5">
        <f>BAWANA!AM5</f>
        <v>0</v>
      </c>
      <c r="F5">
        <f t="shared" si="4"/>
        <v>256</v>
      </c>
      <c r="G5">
        <f t="shared" si="5"/>
        <v>234.42000000000002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234.42000000000002</v>
      </c>
      <c r="O5" s="154">
        <f t="shared" si="1"/>
        <v>0</v>
      </c>
      <c r="P5">
        <v>99.62</v>
      </c>
      <c r="Q5">
        <v>49.92</v>
      </c>
      <c r="R5">
        <v>5.82</v>
      </c>
      <c r="S5">
        <v>29.06</v>
      </c>
      <c r="T5">
        <v>50</v>
      </c>
      <c r="U5" s="156">
        <f t="shared" si="2"/>
        <v>234.42000000000002</v>
      </c>
      <c r="V5" s="154">
        <f t="shared" si="3"/>
        <v>0</v>
      </c>
      <c r="Y5">
        <f>BAWANA!AW5+BAWANA!AX5</f>
        <v>17.79</v>
      </c>
      <c r="Z5">
        <f>BAWANA!BD5+BAWANA!BE5</f>
        <v>17.79</v>
      </c>
      <c r="AA5">
        <f>BAWANA!X5+BAWANA!Y5</f>
        <v>17.79</v>
      </c>
      <c r="AB5">
        <f>BAWANA!AE5+BAWANA!AF5</f>
        <v>17.79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234.42000000000002</v>
      </c>
      <c r="E6">
        <f>BAWANA!AM6</f>
        <v>0</v>
      </c>
      <c r="F6">
        <f t="shared" si="4"/>
        <v>256</v>
      </c>
      <c r="G6">
        <f t="shared" si="5"/>
        <v>234.42000000000002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234.42000000000002</v>
      </c>
      <c r="O6" s="154">
        <f t="shared" si="1"/>
        <v>0</v>
      </c>
      <c r="P6">
        <v>99.62</v>
      </c>
      <c r="Q6">
        <v>49.92</v>
      </c>
      <c r="R6">
        <v>5.82</v>
      </c>
      <c r="S6">
        <v>29.06</v>
      </c>
      <c r="T6">
        <v>50</v>
      </c>
      <c r="U6" s="156">
        <f t="shared" si="2"/>
        <v>234.42000000000002</v>
      </c>
      <c r="V6" s="154">
        <f t="shared" si="3"/>
        <v>0</v>
      </c>
      <c r="Y6">
        <f>BAWANA!AW6+BAWANA!AX6</f>
        <v>17.79</v>
      </c>
      <c r="Z6">
        <f>BAWANA!BD6+BAWANA!BE6</f>
        <v>17.79</v>
      </c>
      <c r="AA6">
        <f>BAWANA!X6+BAWANA!Y6</f>
        <v>17.79</v>
      </c>
      <c r="AB6">
        <f>BAWANA!AE6+BAWANA!AF6</f>
        <v>17.79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234.42000000000002</v>
      </c>
      <c r="E7">
        <f>BAWANA!AM7</f>
        <v>0</v>
      </c>
      <c r="F7">
        <f t="shared" si="4"/>
        <v>256</v>
      </c>
      <c r="G7">
        <f t="shared" si="5"/>
        <v>234.42000000000002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99.62</v>
      </c>
      <c r="Q7">
        <v>49.92</v>
      </c>
      <c r="R7">
        <v>5.82</v>
      </c>
      <c r="S7">
        <v>29.06</v>
      </c>
      <c r="T7">
        <v>50</v>
      </c>
      <c r="U7" s="156">
        <f t="shared" si="2"/>
        <v>234.42000000000002</v>
      </c>
      <c r="V7" s="154">
        <f t="shared" si="3"/>
        <v>0</v>
      </c>
      <c r="Y7">
        <f>BAWANA!AW7+BAWANA!AX7</f>
        <v>17.79</v>
      </c>
      <c r="Z7">
        <f>BAWANA!BD7+BAWANA!BE7</f>
        <v>17.79</v>
      </c>
      <c r="AA7">
        <f>BAWANA!X7+BAWANA!Y7</f>
        <v>17.79</v>
      </c>
      <c r="AB7">
        <f>BAWANA!AE7+BAWANA!AF7</f>
        <v>17.79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17.79</v>
      </c>
      <c r="Z8">
        <f>BAWANA!BD8+BAWANA!BE8</f>
        <v>17.79</v>
      </c>
      <c r="AA8">
        <f>BAWANA!X8+BAWANA!Y8</f>
        <v>17.79</v>
      </c>
      <c r="AB8">
        <f>BAWANA!AE8+BAWANA!AF8</f>
        <v>17.79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234.42000000000002</v>
      </c>
      <c r="E9">
        <f>BAWANA!AM9</f>
        <v>0</v>
      </c>
      <c r="F9">
        <f t="shared" si="4"/>
        <v>256</v>
      </c>
      <c r="G9">
        <f t="shared" si="5"/>
        <v>234.42000000000002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50</v>
      </c>
      <c r="N9">
        <f t="shared" si="0"/>
        <v>234.42000000000002</v>
      </c>
      <c r="O9" s="154">
        <f t="shared" si="1"/>
        <v>0</v>
      </c>
      <c r="P9">
        <v>99.62</v>
      </c>
      <c r="Q9">
        <v>49.92</v>
      </c>
      <c r="R9">
        <v>5.82</v>
      </c>
      <c r="S9">
        <v>29.06</v>
      </c>
      <c r="T9">
        <v>50</v>
      </c>
      <c r="U9" s="156">
        <f t="shared" si="2"/>
        <v>234.42000000000002</v>
      </c>
      <c r="V9" s="154">
        <f t="shared" si="3"/>
        <v>0</v>
      </c>
      <c r="Y9">
        <f>BAWANA!AW9+BAWANA!AX9</f>
        <v>17.79</v>
      </c>
      <c r="Z9">
        <f>BAWANA!BD9+BAWANA!BE9</f>
        <v>17.79</v>
      </c>
      <c r="AA9">
        <f>BAWANA!X9+BAWANA!Y9</f>
        <v>17.79</v>
      </c>
      <c r="AB9">
        <f>BAWANA!AE9+BAWANA!AF9</f>
        <v>17.79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234.42000000000002</v>
      </c>
      <c r="E10">
        <f>BAWANA!AM10</f>
        <v>0</v>
      </c>
      <c r="F10">
        <f t="shared" si="4"/>
        <v>256</v>
      </c>
      <c r="G10">
        <f t="shared" si="5"/>
        <v>234.42000000000002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50</v>
      </c>
      <c r="N10">
        <f t="shared" si="0"/>
        <v>234.42000000000002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29.06</v>
      </c>
      <c r="T10">
        <v>50</v>
      </c>
      <c r="U10" s="156">
        <f t="shared" si="2"/>
        <v>234.42000000000002</v>
      </c>
      <c r="V10" s="154">
        <f t="shared" si="3"/>
        <v>0</v>
      </c>
      <c r="Y10">
        <f>BAWANA!AW10+BAWANA!AX10</f>
        <v>17.79</v>
      </c>
      <c r="Z10">
        <f>BAWANA!BD10+BAWANA!BE10</f>
        <v>17.79</v>
      </c>
      <c r="AA10">
        <f>BAWANA!X10+BAWANA!Y10</f>
        <v>17.79</v>
      </c>
      <c r="AB10">
        <f>BAWANA!AE10+BAWANA!AF10</f>
        <v>17.79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234.42000000000002</v>
      </c>
      <c r="E11">
        <f>BAWANA!AM11</f>
        <v>0</v>
      </c>
      <c r="F11">
        <f t="shared" si="4"/>
        <v>256</v>
      </c>
      <c r="G11">
        <f t="shared" si="5"/>
        <v>234.42000000000002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29.06</v>
      </c>
      <c r="M11">
        <f>TPDDL_EOD!AK11+TPDDL_EOD!AL11</f>
        <v>50</v>
      </c>
      <c r="N11">
        <f t="shared" si="0"/>
        <v>234.42000000000002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29.06</v>
      </c>
      <c r="T11">
        <v>50</v>
      </c>
      <c r="U11" s="156">
        <f t="shared" si="2"/>
        <v>234.42000000000002</v>
      </c>
      <c r="V11" s="154">
        <f t="shared" si="3"/>
        <v>0</v>
      </c>
      <c r="Y11">
        <f>BAWANA!AW11+BAWANA!AX11</f>
        <v>17.79</v>
      </c>
      <c r="Z11">
        <f>BAWANA!BD11+BAWANA!BE11</f>
        <v>17.79</v>
      </c>
      <c r="AA11">
        <f>BAWANA!X11+BAWANA!Y11</f>
        <v>17.79</v>
      </c>
      <c r="AB11">
        <f>BAWANA!AE11+BAWANA!AF11</f>
        <v>17.79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234.42000000000002</v>
      </c>
      <c r="E12">
        <f>BAWANA!AM12</f>
        <v>0</v>
      </c>
      <c r="F12">
        <f t="shared" si="4"/>
        <v>256</v>
      </c>
      <c r="G12">
        <f t="shared" si="5"/>
        <v>234.42000000000002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29.06</v>
      </c>
      <c r="M12">
        <f>TPDDL_EOD!AK12+TPDDL_EOD!AL12</f>
        <v>50</v>
      </c>
      <c r="N12">
        <f t="shared" si="0"/>
        <v>234.42000000000002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29.06</v>
      </c>
      <c r="T12">
        <v>50</v>
      </c>
      <c r="U12" s="156">
        <f t="shared" si="2"/>
        <v>234.42000000000002</v>
      </c>
      <c r="V12" s="154">
        <f t="shared" si="3"/>
        <v>0</v>
      </c>
      <c r="Y12">
        <f>BAWANA!AW12+BAWANA!AX12</f>
        <v>17.79</v>
      </c>
      <c r="Z12">
        <f>BAWANA!BD12+BAWANA!BE12</f>
        <v>17.79</v>
      </c>
      <c r="AA12">
        <f>BAWANA!X12+BAWANA!Y12</f>
        <v>17.79</v>
      </c>
      <c r="AB12">
        <f>BAWANA!AE12+BAWANA!AF12</f>
        <v>17.79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219.18</v>
      </c>
      <c r="E13">
        <f>BAWANA!AM13</f>
        <v>0</v>
      </c>
      <c r="F13">
        <f t="shared" si="4"/>
        <v>256</v>
      </c>
      <c r="G13">
        <f t="shared" si="5"/>
        <v>219.18</v>
      </c>
      <c r="H13" s="154"/>
      <c r="I13">
        <f>BRPL_EOD!AK13+BRPL_EOD!AL13</f>
        <v>79.099999999999994</v>
      </c>
      <c r="J13">
        <f>BYPL_EOD!AK13+BYPL_EOD!AL13</f>
        <v>49.92</v>
      </c>
      <c r="K13">
        <f>MES_EOD!AK13+MES_EOD!AL13</f>
        <v>5.82</v>
      </c>
      <c r="L13">
        <f>NDMC_EOD!AK13+NDMC_EOD!AL13</f>
        <v>29.06</v>
      </c>
      <c r="M13">
        <f>TPDDL_EOD!AK13+TPDDL_EOD!AL13</f>
        <v>55.27</v>
      </c>
      <c r="N13">
        <f t="shared" si="0"/>
        <v>219.17</v>
      </c>
      <c r="O13" s="154">
        <f t="shared" si="1"/>
        <v>1.0000000000019327E-2</v>
      </c>
      <c r="P13">
        <v>79.104878329138202</v>
      </c>
      <c r="Q13">
        <v>49.92</v>
      </c>
      <c r="R13">
        <v>5.8202657783712155</v>
      </c>
      <c r="S13">
        <v>29.061447555062465</v>
      </c>
      <c r="T13">
        <v>55.273408337428137</v>
      </c>
      <c r="U13" s="156">
        <f t="shared" si="2"/>
        <v>219.18</v>
      </c>
      <c r="V13" s="154">
        <f t="shared" si="3"/>
        <v>0</v>
      </c>
      <c r="Y13">
        <f>BAWANA!AW13+BAWANA!AX13</f>
        <v>25.41</v>
      </c>
      <c r="Z13">
        <f>BAWANA!BD13+BAWANA!BE13</f>
        <v>25.41</v>
      </c>
      <c r="AA13">
        <f>BAWANA!X13+BAWANA!Y13</f>
        <v>25.41</v>
      </c>
      <c r="AB13">
        <f>BAWANA!AE13+BAWANA!AF13</f>
        <v>25.41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219.18</v>
      </c>
      <c r="E14">
        <f>BAWANA!AM14</f>
        <v>0</v>
      </c>
      <c r="F14">
        <f t="shared" si="4"/>
        <v>256</v>
      </c>
      <c r="G14">
        <f t="shared" si="5"/>
        <v>219.18</v>
      </c>
      <c r="H14" s="154"/>
      <c r="I14">
        <f>BRPL_EOD!AK14+BRPL_EOD!AL14</f>
        <v>79.099999999999994</v>
      </c>
      <c r="J14">
        <f>BYPL_EOD!AK14+BYPL_EOD!AL14</f>
        <v>49.92</v>
      </c>
      <c r="K14">
        <f>MES_EOD!AK14+MES_EOD!AL14</f>
        <v>5.82</v>
      </c>
      <c r="L14">
        <f>NDMC_EOD!AK14+NDMC_EOD!AL14</f>
        <v>29.06</v>
      </c>
      <c r="M14">
        <f>TPDDL_EOD!AK14+TPDDL_EOD!AL14</f>
        <v>55.27</v>
      </c>
      <c r="N14">
        <f t="shared" si="0"/>
        <v>219.17</v>
      </c>
      <c r="O14" s="154">
        <f t="shared" si="1"/>
        <v>1.0000000000019327E-2</v>
      </c>
      <c r="P14">
        <v>79.104878329138202</v>
      </c>
      <c r="Q14">
        <v>49.92</v>
      </c>
      <c r="R14">
        <v>5.8202657783712155</v>
      </c>
      <c r="S14">
        <v>29.061447555062465</v>
      </c>
      <c r="T14">
        <v>55.273408337428137</v>
      </c>
      <c r="U14" s="156">
        <f t="shared" si="2"/>
        <v>219.18</v>
      </c>
      <c r="V14" s="154">
        <f t="shared" si="3"/>
        <v>0</v>
      </c>
      <c r="Y14">
        <f>BAWANA!AW14+BAWANA!AX14</f>
        <v>25.41</v>
      </c>
      <c r="Z14">
        <f>BAWANA!BD14+BAWANA!BE14</f>
        <v>25.41</v>
      </c>
      <c r="AA14">
        <f>BAWANA!X14+BAWANA!Y14</f>
        <v>25.41</v>
      </c>
      <c r="AB14">
        <f>BAWANA!AE14+BAWANA!AF14</f>
        <v>25.41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219.18</v>
      </c>
      <c r="E15">
        <f>BAWANA!AM15</f>
        <v>0</v>
      </c>
      <c r="F15">
        <f t="shared" si="4"/>
        <v>256</v>
      </c>
      <c r="G15">
        <f t="shared" si="5"/>
        <v>219.18</v>
      </c>
      <c r="H15" s="154"/>
      <c r="I15">
        <f>BRPL_EOD!AK15+BRPL_EOD!AL15</f>
        <v>79.099999999999994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55.27</v>
      </c>
      <c r="N15">
        <f t="shared" si="0"/>
        <v>219.17</v>
      </c>
      <c r="O15" s="154">
        <f t="shared" si="1"/>
        <v>1.0000000000019327E-2</v>
      </c>
      <c r="P15">
        <v>79.104878329138202</v>
      </c>
      <c r="Q15">
        <v>49.92</v>
      </c>
      <c r="R15">
        <v>5.8202657783712155</v>
      </c>
      <c r="S15">
        <v>29.061447555062465</v>
      </c>
      <c r="T15">
        <v>55.273408337428137</v>
      </c>
      <c r="U15" s="156">
        <f t="shared" si="2"/>
        <v>219.18</v>
      </c>
      <c r="V15" s="154">
        <f t="shared" si="3"/>
        <v>0</v>
      </c>
      <c r="Y15">
        <f>BAWANA!AW15+BAWANA!AX15</f>
        <v>25.41</v>
      </c>
      <c r="Z15">
        <f>BAWANA!BD15+BAWANA!BE15</f>
        <v>25.41</v>
      </c>
      <c r="AA15">
        <f>BAWANA!X15+BAWANA!Y15</f>
        <v>25.41</v>
      </c>
      <c r="AB15">
        <f>BAWANA!AE15+BAWANA!AF15</f>
        <v>25.41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219.18</v>
      </c>
      <c r="E16">
        <f>BAWANA!AM16</f>
        <v>0</v>
      </c>
      <c r="F16">
        <f t="shared" si="4"/>
        <v>256</v>
      </c>
      <c r="G16">
        <f t="shared" si="5"/>
        <v>219.18</v>
      </c>
      <c r="H16" s="154"/>
      <c r="I16">
        <f>BRPL_EOD!AK16+BRPL_EOD!AL16</f>
        <v>79.099999999999994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55.27</v>
      </c>
      <c r="N16">
        <f t="shared" si="0"/>
        <v>219.17</v>
      </c>
      <c r="O16" s="154">
        <f t="shared" si="1"/>
        <v>1.0000000000019327E-2</v>
      </c>
      <c r="P16">
        <v>79.104878329138202</v>
      </c>
      <c r="Q16">
        <v>49.92</v>
      </c>
      <c r="R16">
        <v>5.8202657783712155</v>
      </c>
      <c r="S16">
        <v>29.061447555062465</v>
      </c>
      <c r="T16">
        <v>55.273408337428137</v>
      </c>
      <c r="U16" s="156">
        <f t="shared" si="2"/>
        <v>219.18</v>
      </c>
      <c r="V16" s="154">
        <f t="shared" si="3"/>
        <v>0</v>
      </c>
      <c r="Y16">
        <f>BAWANA!AW16+BAWANA!AX16</f>
        <v>25.41</v>
      </c>
      <c r="Z16">
        <f>BAWANA!BD16+BAWANA!BE16</f>
        <v>25.41</v>
      </c>
      <c r="AA16">
        <f>BAWANA!X16+BAWANA!Y16</f>
        <v>25.41</v>
      </c>
      <c r="AB16">
        <f>BAWANA!AE16+BAWANA!AF16</f>
        <v>25.41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219.18</v>
      </c>
      <c r="E17">
        <f>BAWANA!AM17</f>
        <v>0</v>
      </c>
      <c r="F17">
        <f t="shared" si="4"/>
        <v>256</v>
      </c>
      <c r="G17">
        <f t="shared" si="5"/>
        <v>219.18</v>
      </c>
      <c r="H17" s="154"/>
      <c r="I17">
        <f>BRPL_EOD!AK17+BRPL_EOD!AL17</f>
        <v>79.099999999999994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55.27</v>
      </c>
      <c r="N17">
        <f t="shared" si="0"/>
        <v>219.17</v>
      </c>
      <c r="O17" s="154">
        <f t="shared" si="1"/>
        <v>1.0000000000019327E-2</v>
      </c>
      <c r="P17">
        <v>79.104878329138202</v>
      </c>
      <c r="Q17">
        <v>49.92</v>
      </c>
      <c r="R17">
        <v>5.8202657783712155</v>
      </c>
      <c r="S17">
        <v>29.061447555062465</v>
      </c>
      <c r="T17">
        <v>55.273408337428137</v>
      </c>
      <c r="U17" s="156">
        <f t="shared" si="2"/>
        <v>219.18</v>
      </c>
      <c r="V17" s="154">
        <f t="shared" si="3"/>
        <v>0</v>
      </c>
      <c r="Y17">
        <f>BAWANA!AW17+BAWANA!AX17</f>
        <v>25.41</v>
      </c>
      <c r="Z17">
        <f>BAWANA!BD17+BAWANA!BE17</f>
        <v>25.41</v>
      </c>
      <c r="AA17">
        <f>BAWANA!X17+BAWANA!Y17</f>
        <v>25.41</v>
      </c>
      <c r="AB17">
        <f>BAWANA!AE17+BAWANA!AF17</f>
        <v>25.41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219.18</v>
      </c>
      <c r="E18">
        <f>BAWANA!AM18</f>
        <v>0</v>
      </c>
      <c r="F18">
        <f t="shared" si="4"/>
        <v>256</v>
      </c>
      <c r="G18">
        <f t="shared" si="5"/>
        <v>219.18</v>
      </c>
      <c r="H18" s="154"/>
      <c r="I18">
        <f>BRPL_EOD!AK18+BRPL_EOD!AL18</f>
        <v>79.099999999999994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55.27</v>
      </c>
      <c r="N18">
        <f t="shared" si="0"/>
        <v>219.17</v>
      </c>
      <c r="O18" s="154">
        <f t="shared" si="1"/>
        <v>1.0000000000019327E-2</v>
      </c>
      <c r="P18">
        <v>79.104878329138202</v>
      </c>
      <c r="Q18">
        <v>49.92</v>
      </c>
      <c r="R18">
        <v>5.8202657783712155</v>
      </c>
      <c r="S18">
        <v>29.061447555062465</v>
      </c>
      <c r="T18">
        <v>55.273408337428137</v>
      </c>
      <c r="U18" s="156">
        <f t="shared" si="2"/>
        <v>219.18</v>
      </c>
      <c r="V18" s="154">
        <f t="shared" si="3"/>
        <v>0</v>
      </c>
      <c r="Y18">
        <f>BAWANA!AW18+BAWANA!AX18</f>
        <v>25.41</v>
      </c>
      <c r="Z18">
        <f>BAWANA!BD18+BAWANA!BE18</f>
        <v>25.41</v>
      </c>
      <c r="AA18">
        <f>BAWANA!X18+BAWANA!Y18</f>
        <v>25.41</v>
      </c>
      <c r="AB18">
        <f>BAWANA!AE18+BAWANA!AF18</f>
        <v>25.41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219.18</v>
      </c>
      <c r="E19">
        <f>BAWANA!AM19</f>
        <v>0</v>
      </c>
      <c r="F19">
        <f t="shared" si="4"/>
        <v>256</v>
      </c>
      <c r="G19">
        <f t="shared" si="5"/>
        <v>219.18</v>
      </c>
      <c r="H19" s="154"/>
      <c r="I19">
        <f>BRPL_EOD!AK19+BRPL_EOD!AL19</f>
        <v>79.099999999999994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55.27</v>
      </c>
      <c r="N19">
        <f t="shared" si="0"/>
        <v>219.17</v>
      </c>
      <c r="O19" s="154">
        <f t="shared" si="1"/>
        <v>1.0000000000019327E-2</v>
      </c>
      <c r="P19">
        <v>79.104878329138202</v>
      </c>
      <c r="Q19">
        <v>49.92</v>
      </c>
      <c r="R19">
        <v>5.8202657783712155</v>
      </c>
      <c r="S19">
        <v>29.061447555062465</v>
      </c>
      <c r="T19">
        <v>55.273408337428137</v>
      </c>
      <c r="U19" s="156">
        <f t="shared" si="2"/>
        <v>219.18</v>
      </c>
      <c r="V19" s="154">
        <f t="shared" si="3"/>
        <v>0</v>
      </c>
      <c r="Y19">
        <f>BAWANA!AW19+BAWANA!AX19</f>
        <v>25.41</v>
      </c>
      <c r="Z19">
        <f>BAWANA!BD19+BAWANA!BE19</f>
        <v>25.41</v>
      </c>
      <c r="AA19">
        <f>BAWANA!X19+BAWANA!Y19</f>
        <v>25.41</v>
      </c>
      <c r="AB19">
        <f>BAWANA!AE19+BAWANA!AF19</f>
        <v>25.41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219.18</v>
      </c>
      <c r="E20">
        <f>BAWANA!AM20</f>
        <v>0</v>
      </c>
      <c r="F20">
        <f t="shared" si="4"/>
        <v>256</v>
      </c>
      <c r="G20">
        <f t="shared" si="5"/>
        <v>219.18</v>
      </c>
      <c r="H20" s="154"/>
      <c r="I20">
        <f>BRPL_EOD!AK20+BRPL_EOD!AL20</f>
        <v>79.099999999999994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55.27</v>
      </c>
      <c r="N20">
        <f t="shared" si="0"/>
        <v>219.17</v>
      </c>
      <c r="O20" s="154">
        <f t="shared" si="1"/>
        <v>1.0000000000019327E-2</v>
      </c>
      <c r="P20">
        <v>79.104878329138202</v>
      </c>
      <c r="Q20">
        <v>49.92</v>
      </c>
      <c r="R20">
        <v>5.8202657783712155</v>
      </c>
      <c r="S20">
        <v>29.061447555062465</v>
      </c>
      <c r="T20">
        <v>55.273408337428137</v>
      </c>
      <c r="U20" s="156">
        <f t="shared" si="2"/>
        <v>219.18</v>
      </c>
      <c r="V20" s="154">
        <f t="shared" si="3"/>
        <v>0</v>
      </c>
      <c r="Y20">
        <f>BAWANA!AW20+BAWANA!AX20</f>
        <v>25.41</v>
      </c>
      <c r="Z20">
        <f>BAWANA!BD20+BAWANA!BE20</f>
        <v>25.41</v>
      </c>
      <c r="AA20">
        <f>BAWANA!X20+BAWANA!Y20</f>
        <v>25.41</v>
      </c>
      <c r="AB20">
        <f>BAWANA!AE20+BAWANA!AF20</f>
        <v>25.41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219.18</v>
      </c>
      <c r="E21">
        <f>BAWANA!AM21</f>
        <v>0</v>
      </c>
      <c r="F21">
        <f t="shared" si="4"/>
        <v>256</v>
      </c>
      <c r="G21">
        <f t="shared" si="5"/>
        <v>219.18</v>
      </c>
      <c r="H21" s="154"/>
      <c r="I21">
        <f>BRPL_EOD!AK21+BRPL_EOD!AL21</f>
        <v>79.099999999999994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55.27</v>
      </c>
      <c r="N21">
        <f t="shared" si="0"/>
        <v>219.17</v>
      </c>
      <c r="O21" s="154">
        <f t="shared" si="1"/>
        <v>1.0000000000019327E-2</v>
      </c>
      <c r="P21">
        <v>79.104878329138202</v>
      </c>
      <c r="Q21">
        <v>49.92</v>
      </c>
      <c r="R21">
        <v>5.8202657783712155</v>
      </c>
      <c r="S21">
        <v>29.061447555062465</v>
      </c>
      <c r="T21">
        <v>55.273408337428137</v>
      </c>
      <c r="U21" s="156">
        <f t="shared" si="2"/>
        <v>219.18</v>
      </c>
      <c r="V21" s="154">
        <f t="shared" si="3"/>
        <v>0</v>
      </c>
      <c r="Y21">
        <f>BAWANA!AW21+BAWANA!AX21</f>
        <v>25.41</v>
      </c>
      <c r="Z21">
        <f>BAWANA!BD21+BAWANA!BE21</f>
        <v>25.41</v>
      </c>
      <c r="AA21">
        <f>BAWANA!X21+BAWANA!Y21</f>
        <v>25.41</v>
      </c>
      <c r="AB21">
        <f>BAWANA!AE21+BAWANA!AF21</f>
        <v>25.41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219.18</v>
      </c>
      <c r="E22">
        <f>BAWANA!AM22</f>
        <v>0</v>
      </c>
      <c r="F22">
        <f t="shared" si="4"/>
        <v>256</v>
      </c>
      <c r="G22">
        <f t="shared" si="5"/>
        <v>219.18</v>
      </c>
      <c r="H22" s="154"/>
      <c r="I22">
        <f>BRPL_EOD!AK22+BRPL_EOD!AL22</f>
        <v>79.099999999999994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55.27</v>
      </c>
      <c r="N22">
        <f t="shared" si="0"/>
        <v>219.17</v>
      </c>
      <c r="O22" s="154">
        <f t="shared" si="1"/>
        <v>1.0000000000019327E-2</v>
      </c>
      <c r="P22">
        <v>79.104878329138202</v>
      </c>
      <c r="Q22">
        <v>49.92</v>
      </c>
      <c r="R22">
        <v>5.8202657783712155</v>
      </c>
      <c r="S22">
        <v>29.061447555062465</v>
      </c>
      <c r="T22">
        <v>55.273408337428137</v>
      </c>
      <c r="U22" s="156">
        <f t="shared" si="2"/>
        <v>219.18</v>
      </c>
      <c r="V22" s="154">
        <f t="shared" si="3"/>
        <v>0</v>
      </c>
      <c r="Y22">
        <f>BAWANA!AW22+BAWANA!AX22</f>
        <v>25.41</v>
      </c>
      <c r="Z22">
        <f>BAWANA!BD22+BAWANA!BE22</f>
        <v>25.41</v>
      </c>
      <c r="AA22">
        <f>BAWANA!X22+BAWANA!Y22</f>
        <v>25.41</v>
      </c>
      <c r="AB22">
        <f>BAWANA!AE22+BAWANA!AF22</f>
        <v>25.41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219.18</v>
      </c>
      <c r="E23">
        <f>BAWANA!AM23</f>
        <v>0</v>
      </c>
      <c r="F23">
        <f t="shared" si="4"/>
        <v>256</v>
      </c>
      <c r="G23">
        <f t="shared" si="5"/>
        <v>219.18</v>
      </c>
      <c r="H23" s="154"/>
      <c r="I23">
        <f>BRPL_EOD!AK23+BRPL_EOD!AL23</f>
        <v>79.099999999999994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55.27</v>
      </c>
      <c r="N23">
        <f t="shared" si="0"/>
        <v>219.17</v>
      </c>
      <c r="O23" s="154">
        <f t="shared" si="1"/>
        <v>1.0000000000019327E-2</v>
      </c>
      <c r="P23">
        <v>79.104878329138202</v>
      </c>
      <c r="Q23">
        <v>49.92</v>
      </c>
      <c r="R23">
        <v>5.8202657783712155</v>
      </c>
      <c r="S23">
        <v>29.061447555062465</v>
      </c>
      <c r="T23">
        <v>55.273408337428137</v>
      </c>
      <c r="U23" s="156">
        <f t="shared" si="2"/>
        <v>219.18</v>
      </c>
      <c r="V23" s="154">
        <f t="shared" si="3"/>
        <v>0</v>
      </c>
      <c r="Y23">
        <f>BAWANA!AW23+BAWANA!AX23</f>
        <v>25.41</v>
      </c>
      <c r="Z23">
        <f>BAWANA!BD23+BAWANA!BE23</f>
        <v>25.41</v>
      </c>
      <c r="AA23">
        <f>BAWANA!X23+BAWANA!Y23</f>
        <v>25.41</v>
      </c>
      <c r="AB23">
        <f>BAWANA!AE23+BAWANA!AF23</f>
        <v>25.41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219.18</v>
      </c>
      <c r="E24">
        <f>BAWANA!AM24</f>
        <v>0</v>
      </c>
      <c r="F24">
        <f t="shared" si="4"/>
        <v>256</v>
      </c>
      <c r="G24">
        <f t="shared" si="5"/>
        <v>219.18</v>
      </c>
      <c r="H24" s="154"/>
      <c r="I24">
        <f>BRPL_EOD!AK24+BRPL_EOD!AL24</f>
        <v>79.099999999999994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55.27</v>
      </c>
      <c r="N24">
        <f t="shared" si="0"/>
        <v>219.17</v>
      </c>
      <c r="O24" s="154">
        <f t="shared" si="1"/>
        <v>1.0000000000019327E-2</v>
      </c>
      <c r="P24">
        <v>79.104878329138202</v>
      </c>
      <c r="Q24">
        <v>49.92</v>
      </c>
      <c r="R24">
        <v>5.8202657783712155</v>
      </c>
      <c r="S24">
        <v>29.061447555062465</v>
      </c>
      <c r="T24">
        <v>55.273408337428137</v>
      </c>
      <c r="U24" s="156">
        <f t="shared" si="2"/>
        <v>219.18</v>
      </c>
      <c r="V24" s="154">
        <f t="shared" si="3"/>
        <v>0</v>
      </c>
      <c r="Y24">
        <f>BAWANA!AW24+BAWANA!AX24</f>
        <v>25.41</v>
      </c>
      <c r="Z24">
        <f>BAWANA!BD24+BAWANA!BE24</f>
        <v>25.41</v>
      </c>
      <c r="AA24">
        <f>BAWANA!X24+BAWANA!Y24</f>
        <v>25.41</v>
      </c>
      <c r="AB24">
        <f>BAWANA!AE24+BAWANA!AF24</f>
        <v>25.41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229.39999999999998</v>
      </c>
      <c r="E25">
        <f>BAWANA!AM25</f>
        <v>0</v>
      </c>
      <c r="F25">
        <f t="shared" si="4"/>
        <v>256</v>
      </c>
      <c r="G25">
        <f t="shared" si="5"/>
        <v>229.39999999999998</v>
      </c>
      <c r="H25" s="154"/>
      <c r="I25">
        <f>BRPL_EOD!AK25+BRPL_EOD!AL25</f>
        <v>75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69.599999999999994</v>
      </c>
      <c r="N25">
        <f t="shared" si="0"/>
        <v>229.4</v>
      </c>
      <c r="O25" s="154">
        <f t="shared" si="1"/>
        <v>0</v>
      </c>
      <c r="P25">
        <v>74.999999999999986</v>
      </c>
      <c r="Q25">
        <v>49.919999999999995</v>
      </c>
      <c r="R25">
        <v>5.8199999999999994</v>
      </c>
      <c r="S25">
        <v>29.059999999999995</v>
      </c>
      <c r="T25">
        <v>69.59999999999998</v>
      </c>
      <c r="U25" s="156">
        <f t="shared" si="2"/>
        <v>229.39999999999998</v>
      </c>
      <c r="V25" s="154">
        <f t="shared" si="3"/>
        <v>0</v>
      </c>
      <c r="Y25">
        <f>BAWANA!AW25+BAWANA!AX25</f>
        <v>20.3</v>
      </c>
      <c r="Z25">
        <f>BAWANA!BD25+BAWANA!BE25</f>
        <v>20.3</v>
      </c>
      <c r="AA25">
        <f>BAWANA!X25+BAWANA!Y25</f>
        <v>20.3</v>
      </c>
      <c r="AB25">
        <f>BAWANA!AE25+BAWANA!AF25</f>
        <v>20.3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229.39999999999998</v>
      </c>
      <c r="E26">
        <f>BAWANA!AM26</f>
        <v>0</v>
      </c>
      <c r="F26">
        <f t="shared" si="4"/>
        <v>256</v>
      </c>
      <c r="G26">
        <f t="shared" si="5"/>
        <v>229.39999999999998</v>
      </c>
      <c r="H26" s="154"/>
      <c r="I26">
        <f>BRPL_EOD!AK26+BRPL_EOD!AL26</f>
        <v>75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69.599999999999994</v>
      </c>
      <c r="N26">
        <f t="shared" si="0"/>
        <v>229.4</v>
      </c>
      <c r="O26" s="154">
        <f t="shared" si="1"/>
        <v>0</v>
      </c>
      <c r="P26">
        <v>74.999999999999986</v>
      </c>
      <c r="Q26">
        <v>49.919999999999995</v>
      </c>
      <c r="R26">
        <v>5.8199999999999994</v>
      </c>
      <c r="S26">
        <v>29.059999999999995</v>
      </c>
      <c r="T26">
        <v>69.59999999999998</v>
      </c>
      <c r="U26" s="156">
        <f t="shared" si="2"/>
        <v>229.39999999999998</v>
      </c>
      <c r="V26" s="154">
        <f t="shared" si="3"/>
        <v>0</v>
      </c>
      <c r="Y26">
        <f>BAWANA!AW26+BAWANA!AX26</f>
        <v>20.3</v>
      </c>
      <c r="Z26">
        <f>BAWANA!BD26+BAWANA!BE26</f>
        <v>20.3</v>
      </c>
      <c r="AA26">
        <f>BAWANA!X26+BAWANA!Y26</f>
        <v>20.3</v>
      </c>
      <c r="AB26">
        <f>BAWANA!AE26+BAWANA!AF26</f>
        <v>20.3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254.01999999999998</v>
      </c>
      <c r="E27">
        <f>BAWANA!AM27</f>
        <v>0</v>
      </c>
      <c r="F27">
        <f t="shared" si="4"/>
        <v>256</v>
      </c>
      <c r="G27">
        <f t="shared" si="5"/>
        <v>254.01999999999998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69.599999999999994</v>
      </c>
      <c r="N27">
        <f t="shared" si="0"/>
        <v>254.02</v>
      </c>
      <c r="O27" s="154">
        <f t="shared" si="1"/>
        <v>0</v>
      </c>
      <c r="P27">
        <v>99.61999999999999</v>
      </c>
      <c r="Q27">
        <v>49.919999999999995</v>
      </c>
      <c r="R27">
        <v>5.8199999999999994</v>
      </c>
      <c r="S27">
        <v>29.059999999999995</v>
      </c>
      <c r="T27">
        <v>69.59999999999998</v>
      </c>
      <c r="U27" s="156">
        <f t="shared" si="2"/>
        <v>254.01999999999998</v>
      </c>
      <c r="V27" s="154">
        <f t="shared" si="3"/>
        <v>0</v>
      </c>
      <c r="Y27">
        <f>BAWANA!AW27+BAWANA!AX27</f>
        <v>7.99</v>
      </c>
      <c r="Z27">
        <f>BAWANA!BD27+BAWANA!BE27</f>
        <v>7.99</v>
      </c>
      <c r="AA27">
        <f>BAWANA!X27+BAWANA!Y27</f>
        <v>7.99</v>
      </c>
      <c r="AB27">
        <f>BAWANA!AE27+BAWANA!AF27</f>
        <v>7.99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254.01999999999998</v>
      </c>
      <c r="E28">
        <f>BAWANA!AM28</f>
        <v>0</v>
      </c>
      <c r="F28">
        <f t="shared" si="4"/>
        <v>256</v>
      </c>
      <c r="G28">
        <f t="shared" si="5"/>
        <v>254.01999999999998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69.599999999999994</v>
      </c>
      <c r="N28">
        <f t="shared" si="0"/>
        <v>254.02</v>
      </c>
      <c r="O28" s="154">
        <f t="shared" si="1"/>
        <v>0</v>
      </c>
      <c r="P28">
        <v>99.61999999999999</v>
      </c>
      <c r="Q28">
        <v>49.919999999999995</v>
      </c>
      <c r="R28">
        <v>5.8199999999999994</v>
      </c>
      <c r="S28">
        <v>29.059999999999995</v>
      </c>
      <c r="T28">
        <v>69.59999999999998</v>
      </c>
      <c r="U28" s="156">
        <f t="shared" si="2"/>
        <v>254.01999999999998</v>
      </c>
      <c r="V28" s="154">
        <f t="shared" si="3"/>
        <v>0</v>
      </c>
      <c r="Y28">
        <f>BAWANA!AW28+BAWANA!AX28</f>
        <v>7.99</v>
      </c>
      <c r="Z28">
        <f>BAWANA!BD28+BAWANA!BE28</f>
        <v>7.99</v>
      </c>
      <c r="AA28">
        <f>BAWANA!X28+BAWANA!Y28</f>
        <v>7.99</v>
      </c>
      <c r="AB28">
        <f>BAWANA!AE28+BAWANA!AF28</f>
        <v>7.99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254.01999999999998</v>
      </c>
      <c r="E29">
        <f>BAWANA!AM29</f>
        <v>0</v>
      </c>
      <c r="F29">
        <f t="shared" si="4"/>
        <v>256</v>
      </c>
      <c r="G29">
        <f t="shared" si="5"/>
        <v>254.01999999999998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69.599999999999994</v>
      </c>
      <c r="N29">
        <f t="shared" si="0"/>
        <v>254.02</v>
      </c>
      <c r="O29" s="154">
        <f t="shared" si="1"/>
        <v>0</v>
      </c>
      <c r="P29">
        <v>99.61999999999999</v>
      </c>
      <c r="Q29">
        <v>49.919999999999995</v>
      </c>
      <c r="R29">
        <v>5.8199999999999994</v>
      </c>
      <c r="S29">
        <v>29.059999999999995</v>
      </c>
      <c r="T29">
        <v>69.59999999999998</v>
      </c>
      <c r="U29" s="156">
        <f t="shared" si="2"/>
        <v>254.01999999999998</v>
      </c>
      <c r="V29" s="154">
        <f t="shared" si="3"/>
        <v>0</v>
      </c>
      <c r="Y29">
        <f>BAWANA!AW29+BAWANA!AX29</f>
        <v>7.99</v>
      </c>
      <c r="Z29">
        <f>BAWANA!BD29+BAWANA!BE29</f>
        <v>7.99</v>
      </c>
      <c r="AA29">
        <f>BAWANA!X29+BAWANA!Y29</f>
        <v>7.99</v>
      </c>
      <c r="AB29">
        <f>BAWANA!AE29+BAWANA!AF29</f>
        <v>7.99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254.01999999999998</v>
      </c>
      <c r="E30">
        <f>BAWANA!AM30</f>
        <v>0</v>
      </c>
      <c r="F30">
        <f t="shared" si="4"/>
        <v>256</v>
      </c>
      <c r="G30">
        <f t="shared" si="5"/>
        <v>254.01999999999998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69.599999999999994</v>
      </c>
      <c r="N30">
        <f t="shared" si="0"/>
        <v>254.02</v>
      </c>
      <c r="O30" s="154">
        <f t="shared" si="1"/>
        <v>0</v>
      </c>
      <c r="P30">
        <v>99.61999999999999</v>
      </c>
      <c r="Q30">
        <v>49.919999999999995</v>
      </c>
      <c r="R30">
        <v>5.8199999999999994</v>
      </c>
      <c r="S30">
        <v>29.059999999999995</v>
      </c>
      <c r="T30">
        <v>69.59999999999998</v>
      </c>
      <c r="U30" s="156">
        <f t="shared" si="2"/>
        <v>254.01999999999998</v>
      </c>
      <c r="V30" s="154">
        <f t="shared" si="3"/>
        <v>0</v>
      </c>
      <c r="Y30">
        <f>BAWANA!AW30+BAWANA!AX30</f>
        <v>7.99</v>
      </c>
      <c r="Z30">
        <f>BAWANA!BD30+BAWANA!BE30</f>
        <v>7.99</v>
      </c>
      <c r="AA30">
        <f>BAWANA!X30+BAWANA!Y30</f>
        <v>7.99</v>
      </c>
      <c r="AB30">
        <f>BAWANA!AE30+BAWANA!AF30</f>
        <v>7.99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254.01999999999998</v>
      </c>
      <c r="E31">
        <f>BAWANA!AM31</f>
        <v>0</v>
      </c>
      <c r="F31">
        <f t="shared" si="4"/>
        <v>256</v>
      </c>
      <c r="G31">
        <f t="shared" si="5"/>
        <v>254.01999999999998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69.599999999999994</v>
      </c>
      <c r="N31">
        <f t="shared" si="0"/>
        <v>254.02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29.059999999999995</v>
      </c>
      <c r="T31">
        <v>69.59999999999998</v>
      </c>
      <c r="U31" s="156">
        <f t="shared" si="2"/>
        <v>254.01999999999998</v>
      </c>
      <c r="V31" s="154">
        <f t="shared" si="3"/>
        <v>0</v>
      </c>
      <c r="Y31">
        <f>BAWANA!AW31+BAWANA!AX31</f>
        <v>7.99</v>
      </c>
      <c r="Z31">
        <f>BAWANA!BD31+BAWANA!BE31</f>
        <v>7.99</v>
      </c>
      <c r="AA31">
        <f>BAWANA!X31+BAWANA!Y31</f>
        <v>7.99</v>
      </c>
      <c r="AB31">
        <f>BAWANA!AE31+BAWANA!AF31</f>
        <v>7.99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229.39999999999998</v>
      </c>
      <c r="E32">
        <f>BAWANA!AM32</f>
        <v>0</v>
      </c>
      <c r="F32">
        <f t="shared" si="4"/>
        <v>256</v>
      </c>
      <c r="G32">
        <f t="shared" si="5"/>
        <v>229.39999999999998</v>
      </c>
      <c r="H32" s="154"/>
      <c r="I32">
        <f>BRPL_EOD!AK32+BRPL_EOD!AL32</f>
        <v>75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69.599999999999994</v>
      </c>
      <c r="N32">
        <f t="shared" si="0"/>
        <v>229.4</v>
      </c>
      <c r="O32" s="154">
        <f t="shared" si="1"/>
        <v>0</v>
      </c>
      <c r="P32">
        <v>74.999999999999986</v>
      </c>
      <c r="Q32">
        <v>49.919999999999995</v>
      </c>
      <c r="R32">
        <v>5.8199999999999994</v>
      </c>
      <c r="S32">
        <v>29.059999999999995</v>
      </c>
      <c r="T32">
        <v>69.59999999999998</v>
      </c>
      <c r="U32" s="156">
        <f t="shared" si="2"/>
        <v>229.39999999999998</v>
      </c>
      <c r="V32" s="154">
        <f t="shared" si="3"/>
        <v>0</v>
      </c>
      <c r="Y32">
        <f>BAWANA!AW32+BAWANA!AX32</f>
        <v>20.3</v>
      </c>
      <c r="Z32">
        <f>BAWANA!BD32+BAWANA!BE32</f>
        <v>20.3</v>
      </c>
      <c r="AA32">
        <f>BAWANA!X32+BAWANA!Y32</f>
        <v>20.3</v>
      </c>
      <c r="AB32">
        <f>BAWANA!AE32+BAWANA!AF32</f>
        <v>20.3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229.39999999999998</v>
      </c>
      <c r="E33">
        <f>BAWANA!AM33</f>
        <v>0</v>
      </c>
      <c r="F33">
        <f t="shared" si="4"/>
        <v>256</v>
      </c>
      <c r="G33">
        <f t="shared" si="5"/>
        <v>229.39999999999998</v>
      </c>
      <c r="H33" s="154"/>
      <c r="I33">
        <f>BRPL_EOD!AK33+BRPL_EOD!AL33</f>
        <v>75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69.599999999999994</v>
      </c>
      <c r="N33">
        <f t="shared" si="0"/>
        <v>229.4</v>
      </c>
      <c r="O33" s="154">
        <f t="shared" si="1"/>
        <v>0</v>
      </c>
      <c r="P33">
        <v>74.999999999999986</v>
      </c>
      <c r="Q33">
        <v>49.919999999999995</v>
      </c>
      <c r="R33">
        <v>5.8199999999999994</v>
      </c>
      <c r="S33">
        <v>29.059999999999995</v>
      </c>
      <c r="T33">
        <v>69.59999999999998</v>
      </c>
      <c r="U33" s="156">
        <f t="shared" si="2"/>
        <v>229.39999999999998</v>
      </c>
      <c r="V33" s="154">
        <f t="shared" si="3"/>
        <v>0</v>
      </c>
      <c r="Y33">
        <f>BAWANA!AW33+BAWANA!AX33</f>
        <v>20.3</v>
      </c>
      <c r="Z33">
        <f>BAWANA!BD33+BAWANA!BE33</f>
        <v>20.3</v>
      </c>
      <c r="AA33">
        <f>BAWANA!X33+BAWANA!Y33</f>
        <v>20.3</v>
      </c>
      <c r="AB33">
        <f>BAWANA!AE33+BAWANA!AF33</f>
        <v>20.3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229.39999999999998</v>
      </c>
      <c r="E34">
        <f>BAWANA!AM34</f>
        <v>0</v>
      </c>
      <c r="F34">
        <f t="shared" si="4"/>
        <v>256</v>
      </c>
      <c r="G34">
        <f t="shared" si="5"/>
        <v>229.39999999999998</v>
      </c>
      <c r="H34" s="154"/>
      <c r="I34">
        <f>BRPL_EOD!AK34+BRPL_EOD!AL34</f>
        <v>75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69.599999999999994</v>
      </c>
      <c r="N34">
        <f t="shared" si="0"/>
        <v>229.4</v>
      </c>
      <c r="O34" s="154">
        <f t="shared" si="1"/>
        <v>0</v>
      </c>
      <c r="P34">
        <v>74.999999999999986</v>
      </c>
      <c r="Q34">
        <v>49.919999999999995</v>
      </c>
      <c r="R34">
        <v>5.8199999999999994</v>
      </c>
      <c r="S34">
        <v>29.059999999999995</v>
      </c>
      <c r="T34">
        <v>69.59999999999998</v>
      </c>
      <c r="U34" s="156">
        <f t="shared" si="2"/>
        <v>229.39999999999998</v>
      </c>
      <c r="V34" s="154">
        <f t="shared" si="3"/>
        <v>0</v>
      </c>
      <c r="Y34">
        <f>BAWANA!AW34+BAWANA!AX34</f>
        <v>20.3</v>
      </c>
      <c r="Z34">
        <f>BAWANA!BD34+BAWANA!BE34</f>
        <v>20.3</v>
      </c>
      <c r="AA34">
        <f>BAWANA!X34+BAWANA!Y34</f>
        <v>20.3</v>
      </c>
      <c r="AB34">
        <f>BAWANA!AE34+BAWANA!AF34</f>
        <v>20.3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219.18</v>
      </c>
      <c r="E35">
        <f>BAWANA!AM35</f>
        <v>0</v>
      </c>
      <c r="F35">
        <f t="shared" si="4"/>
        <v>256</v>
      </c>
      <c r="G35">
        <f t="shared" si="5"/>
        <v>219.18</v>
      </c>
      <c r="H35" s="154"/>
      <c r="I35">
        <f>BRPL_EOD!AK35+BRPL_EOD!AL35</f>
        <v>79.099999999999994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55.27</v>
      </c>
      <c r="N35">
        <f t="shared" si="0"/>
        <v>219.17</v>
      </c>
      <c r="O35" s="154">
        <f t="shared" si="1"/>
        <v>1.0000000000019327E-2</v>
      </c>
      <c r="P35">
        <v>79.104878329138202</v>
      </c>
      <c r="Q35">
        <v>49.92</v>
      </c>
      <c r="R35">
        <v>5.8202657783712155</v>
      </c>
      <c r="S35">
        <v>29.061447555062465</v>
      </c>
      <c r="T35">
        <v>55.273408337428137</v>
      </c>
      <c r="U35" s="156">
        <f t="shared" si="2"/>
        <v>219.18</v>
      </c>
      <c r="V35" s="154">
        <f t="shared" si="3"/>
        <v>0</v>
      </c>
      <c r="Y35">
        <f>BAWANA!AW35+BAWANA!AX35</f>
        <v>25.41</v>
      </c>
      <c r="Z35">
        <f>BAWANA!BD35+BAWANA!BE35</f>
        <v>25.41</v>
      </c>
      <c r="AA35">
        <f>BAWANA!X35+BAWANA!Y35</f>
        <v>25.41</v>
      </c>
      <c r="AB35">
        <f>BAWANA!AE35+BAWANA!AF35</f>
        <v>25.41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219.18</v>
      </c>
      <c r="E36">
        <f>BAWANA!AM36</f>
        <v>0</v>
      </c>
      <c r="F36">
        <f t="shared" si="4"/>
        <v>256</v>
      </c>
      <c r="G36">
        <f t="shared" si="5"/>
        <v>219.18</v>
      </c>
      <c r="H36" s="154"/>
      <c r="I36">
        <f>BRPL_EOD!AK36+BRPL_EOD!AL36</f>
        <v>79.099999999999994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55.27</v>
      </c>
      <c r="N36">
        <f t="shared" si="0"/>
        <v>219.17</v>
      </c>
      <c r="O36" s="154">
        <f t="shared" si="1"/>
        <v>1.0000000000019327E-2</v>
      </c>
      <c r="P36">
        <v>79.104878329138202</v>
      </c>
      <c r="Q36">
        <v>49.92</v>
      </c>
      <c r="R36">
        <v>5.8202657783712155</v>
      </c>
      <c r="S36">
        <v>29.061447555062465</v>
      </c>
      <c r="T36">
        <v>55.273408337428137</v>
      </c>
      <c r="U36" s="156">
        <f t="shared" si="2"/>
        <v>219.18</v>
      </c>
      <c r="V36" s="154">
        <f t="shared" si="3"/>
        <v>0</v>
      </c>
      <c r="Y36">
        <f>BAWANA!AW36+BAWANA!AX36</f>
        <v>25.41</v>
      </c>
      <c r="Z36">
        <f>BAWANA!BD36+BAWANA!BE36</f>
        <v>25.41</v>
      </c>
      <c r="AA36">
        <f>BAWANA!X36+BAWANA!Y36</f>
        <v>25.41</v>
      </c>
      <c r="AB36">
        <f>BAWANA!AE36+BAWANA!AF36</f>
        <v>25.41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219.18</v>
      </c>
      <c r="E37">
        <f>BAWANA!AM37</f>
        <v>0</v>
      </c>
      <c r="F37">
        <f t="shared" si="4"/>
        <v>256</v>
      </c>
      <c r="G37">
        <f t="shared" si="5"/>
        <v>219.18</v>
      </c>
      <c r="H37" s="154"/>
      <c r="I37">
        <f>BRPL_EOD!AK37+BRPL_EOD!AL37</f>
        <v>79.099999999999994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55.27</v>
      </c>
      <c r="N37">
        <f t="shared" si="0"/>
        <v>219.17</v>
      </c>
      <c r="O37" s="154">
        <f t="shared" si="1"/>
        <v>1.0000000000019327E-2</v>
      </c>
      <c r="P37">
        <v>79.104878329138202</v>
      </c>
      <c r="Q37">
        <v>49.92</v>
      </c>
      <c r="R37">
        <v>5.8202657783712155</v>
      </c>
      <c r="S37">
        <v>29.061447555062465</v>
      </c>
      <c r="T37">
        <v>55.273408337428137</v>
      </c>
      <c r="U37" s="156">
        <f t="shared" si="2"/>
        <v>219.18</v>
      </c>
      <c r="V37" s="154">
        <f t="shared" si="3"/>
        <v>0</v>
      </c>
      <c r="Y37">
        <f>BAWANA!AW37+BAWANA!AX37</f>
        <v>25.41</v>
      </c>
      <c r="Z37">
        <f>BAWANA!BD37+BAWANA!BE37</f>
        <v>25.41</v>
      </c>
      <c r="AA37">
        <f>BAWANA!X37+BAWANA!Y37</f>
        <v>25.41</v>
      </c>
      <c r="AB37">
        <f>BAWANA!AE37+BAWANA!AF37</f>
        <v>25.41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219.18</v>
      </c>
      <c r="E38">
        <f>BAWANA!AM38</f>
        <v>0</v>
      </c>
      <c r="F38">
        <f t="shared" si="4"/>
        <v>256</v>
      </c>
      <c r="G38">
        <f t="shared" si="5"/>
        <v>219.18</v>
      </c>
      <c r="H38" s="154"/>
      <c r="I38">
        <f>BRPL_EOD!AK38+BRPL_EOD!AL38</f>
        <v>79.099999999999994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55.27</v>
      </c>
      <c r="N38">
        <f t="shared" si="0"/>
        <v>219.17</v>
      </c>
      <c r="O38" s="154">
        <f t="shared" si="1"/>
        <v>1.0000000000019327E-2</v>
      </c>
      <c r="P38">
        <v>79.104878329138202</v>
      </c>
      <c r="Q38">
        <v>49.92</v>
      </c>
      <c r="R38">
        <v>5.8202657783712155</v>
      </c>
      <c r="S38">
        <v>29.061447555062465</v>
      </c>
      <c r="T38">
        <v>55.273408337428137</v>
      </c>
      <c r="U38" s="156">
        <f t="shared" si="2"/>
        <v>219.18</v>
      </c>
      <c r="V38" s="154">
        <f t="shared" si="3"/>
        <v>0</v>
      </c>
      <c r="Y38">
        <f>BAWANA!AW38+BAWANA!AX38</f>
        <v>25.41</v>
      </c>
      <c r="Z38">
        <f>BAWANA!BD38+BAWANA!BE38</f>
        <v>25.41</v>
      </c>
      <c r="AA38">
        <f>BAWANA!X38+BAWANA!Y38</f>
        <v>25.41</v>
      </c>
      <c r="AB38">
        <f>BAWANA!AE38+BAWANA!AF38</f>
        <v>25.41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219.18</v>
      </c>
      <c r="E39">
        <f>BAWANA!AM39</f>
        <v>0</v>
      </c>
      <c r="F39">
        <f t="shared" si="4"/>
        <v>256</v>
      </c>
      <c r="G39">
        <f t="shared" si="5"/>
        <v>219.18</v>
      </c>
      <c r="H39" s="154"/>
      <c r="I39">
        <f>BRPL_EOD!AK39+BRPL_EOD!AL39</f>
        <v>79.099999999999994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55.27</v>
      </c>
      <c r="N39">
        <f t="shared" si="0"/>
        <v>219.17</v>
      </c>
      <c r="O39" s="154">
        <f t="shared" si="1"/>
        <v>1.0000000000019327E-2</v>
      </c>
      <c r="P39">
        <v>79.104878329138202</v>
      </c>
      <c r="Q39">
        <v>49.92</v>
      </c>
      <c r="R39">
        <v>5.8202657783712155</v>
      </c>
      <c r="S39">
        <v>29.061447555062465</v>
      </c>
      <c r="T39">
        <v>55.273408337428137</v>
      </c>
      <c r="U39" s="156">
        <f t="shared" si="2"/>
        <v>219.18</v>
      </c>
      <c r="V39" s="154">
        <f t="shared" si="3"/>
        <v>0</v>
      </c>
      <c r="Y39">
        <f>BAWANA!AW39+BAWANA!AX39</f>
        <v>25.41</v>
      </c>
      <c r="Z39">
        <f>BAWANA!BD39+BAWANA!BE39</f>
        <v>25.41</v>
      </c>
      <c r="AA39">
        <f>BAWANA!X39+BAWANA!Y39</f>
        <v>25.41</v>
      </c>
      <c r="AB39">
        <f>BAWANA!AE39+BAWANA!AF39</f>
        <v>25.41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219.18</v>
      </c>
      <c r="E40">
        <f>BAWANA!AM40</f>
        <v>0</v>
      </c>
      <c r="F40">
        <f t="shared" si="4"/>
        <v>256</v>
      </c>
      <c r="G40">
        <f t="shared" si="5"/>
        <v>219.18</v>
      </c>
      <c r="H40" s="154"/>
      <c r="I40">
        <f>BRPL_EOD!AK40+BRPL_EOD!AL40</f>
        <v>79.099999999999994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55.27</v>
      </c>
      <c r="N40">
        <f t="shared" si="0"/>
        <v>219.17</v>
      </c>
      <c r="O40" s="154">
        <f t="shared" si="1"/>
        <v>1.0000000000019327E-2</v>
      </c>
      <c r="P40">
        <v>79.104878329138202</v>
      </c>
      <c r="Q40">
        <v>49.92</v>
      </c>
      <c r="R40">
        <v>5.8202657783712155</v>
      </c>
      <c r="S40">
        <v>29.061447555062465</v>
      </c>
      <c r="T40">
        <v>55.273408337428137</v>
      </c>
      <c r="U40" s="156">
        <f t="shared" si="2"/>
        <v>219.18</v>
      </c>
      <c r="V40" s="154">
        <f t="shared" si="3"/>
        <v>0</v>
      </c>
      <c r="Y40">
        <f>BAWANA!AW40+BAWANA!AX40</f>
        <v>25.41</v>
      </c>
      <c r="Z40">
        <f>BAWANA!BD40+BAWANA!BE40</f>
        <v>25.41</v>
      </c>
      <c r="AA40">
        <f>BAWANA!X40+BAWANA!Y40</f>
        <v>25.41</v>
      </c>
      <c r="AB40">
        <f>BAWANA!AE40+BAWANA!AF40</f>
        <v>25.41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219.18</v>
      </c>
      <c r="E41">
        <f>BAWANA!AM41</f>
        <v>0</v>
      </c>
      <c r="F41">
        <f t="shared" si="4"/>
        <v>256</v>
      </c>
      <c r="G41">
        <f t="shared" si="5"/>
        <v>219.18</v>
      </c>
      <c r="H41" s="154"/>
      <c r="I41">
        <f>BRPL_EOD!AK41+BRPL_EOD!AL41</f>
        <v>79.099999999999994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55.27</v>
      </c>
      <c r="N41">
        <f t="shared" si="0"/>
        <v>219.17</v>
      </c>
      <c r="O41" s="154">
        <f t="shared" si="1"/>
        <v>1.0000000000019327E-2</v>
      </c>
      <c r="P41">
        <v>79.104878329138202</v>
      </c>
      <c r="Q41">
        <v>49.92</v>
      </c>
      <c r="R41">
        <v>5.8202657783712155</v>
      </c>
      <c r="S41">
        <v>29.061447555062465</v>
      </c>
      <c r="T41">
        <v>55.273408337428137</v>
      </c>
      <c r="U41" s="156">
        <f t="shared" si="2"/>
        <v>219.18</v>
      </c>
      <c r="V41" s="154">
        <f t="shared" si="3"/>
        <v>0</v>
      </c>
      <c r="Y41">
        <f>BAWANA!AW41+BAWANA!AX41</f>
        <v>25.41</v>
      </c>
      <c r="Z41">
        <f>BAWANA!BD41+BAWANA!BE41</f>
        <v>25.41</v>
      </c>
      <c r="AA41">
        <f>BAWANA!X41+BAWANA!Y41</f>
        <v>25.41</v>
      </c>
      <c r="AB41">
        <f>BAWANA!AE41+BAWANA!AF41</f>
        <v>25.41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234.42000000000002</v>
      </c>
      <c r="E42">
        <f>BAWANA!AM42</f>
        <v>0</v>
      </c>
      <c r="F42">
        <f t="shared" si="4"/>
        <v>256</v>
      </c>
      <c r="G42">
        <f t="shared" si="5"/>
        <v>234.42000000000002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50</v>
      </c>
      <c r="N42">
        <f t="shared" si="0"/>
        <v>234.42000000000002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29.06</v>
      </c>
      <c r="T42">
        <v>50</v>
      </c>
      <c r="U42" s="156">
        <f t="shared" si="2"/>
        <v>234.42000000000002</v>
      </c>
      <c r="V42" s="154">
        <f t="shared" si="3"/>
        <v>0</v>
      </c>
      <c r="Y42">
        <f>BAWANA!AW42+BAWANA!AX42</f>
        <v>17.79</v>
      </c>
      <c r="Z42">
        <f>BAWANA!BD42+BAWANA!BE42</f>
        <v>17.79</v>
      </c>
      <c r="AA42">
        <f>BAWANA!X42+BAWANA!Y42</f>
        <v>17.79</v>
      </c>
      <c r="AB42">
        <f>BAWANA!AE42+BAWANA!AF42</f>
        <v>17.79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234.42000000000002</v>
      </c>
      <c r="E43">
        <f>BAWANA!AM43</f>
        <v>0</v>
      </c>
      <c r="F43">
        <f t="shared" si="4"/>
        <v>256</v>
      </c>
      <c r="G43">
        <f t="shared" si="5"/>
        <v>234.42000000000002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50</v>
      </c>
      <c r="N43">
        <f t="shared" si="0"/>
        <v>234.42000000000002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29.06</v>
      </c>
      <c r="T43">
        <v>50</v>
      </c>
      <c r="U43" s="156">
        <f t="shared" si="2"/>
        <v>234.42000000000002</v>
      </c>
      <c r="V43" s="154">
        <f t="shared" si="3"/>
        <v>0</v>
      </c>
      <c r="Y43">
        <f>BAWANA!AW43+BAWANA!AX43</f>
        <v>17.79</v>
      </c>
      <c r="Z43">
        <f>BAWANA!BD43+BAWANA!BE43</f>
        <v>17.79</v>
      </c>
      <c r="AA43">
        <f>BAWANA!X43+BAWANA!Y43</f>
        <v>17.79</v>
      </c>
      <c r="AB43">
        <f>BAWANA!AE43+BAWANA!AF43</f>
        <v>17.79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234.42000000000002</v>
      </c>
      <c r="E44">
        <f>BAWANA!AM44</f>
        <v>0</v>
      </c>
      <c r="F44">
        <f t="shared" si="4"/>
        <v>256</v>
      </c>
      <c r="G44">
        <f t="shared" si="5"/>
        <v>234.42000000000002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50</v>
      </c>
      <c r="N44">
        <f t="shared" si="0"/>
        <v>234.42000000000002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29.06</v>
      </c>
      <c r="T44">
        <v>50</v>
      </c>
      <c r="U44" s="156">
        <f t="shared" si="2"/>
        <v>234.42000000000002</v>
      </c>
      <c r="V44" s="154">
        <f t="shared" si="3"/>
        <v>0</v>
      </c>
      <c r="Y44">
        <f>BAWANA!AW44+BAWANA!AX44</f>
        <v>17.79</v>
      </c>
      <c r="Z44">
        <f>BAWANA!BD44+BAWANA!BE44</f>
        <v>17.79</v>
      </c>
      <c r="AA44">
        <f>BAWANA!X44+BAWANA!Y44</f>
        <v>17.79</v>
      </c>
      <c r="AB44">
        <f>BAWANA!AE44+BAWANA!AF44</f>
        <v>17.79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234.42000000000002</v>
      </c>
      <c r="E45">
        <f>BAWANA!AM45</f>
        <v>0</v>
      </c>
      <c r="F45">
        <f t="shared" si="4"/>
        <v>256</v>
      </c>
      <c r="G45">
        <f t="shared" si="5"/>
        <v>234.42000000000002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50</v>
      </c>
      <c r="N45">
        <f t="shared" si="0"/>
        <v>234.42000000000002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29.06</v>
      </c>
      <c r="T45">
        <v>50</v>
      </c>
      <c r="U45" s="156">
        <f t="shared" si="2"/>
        <v>234.42000000000002</v>
      </c>
      <c r="V45" s="154">
        <f t="shared" si="3"/>
        <v>0</v>
      </c>
      <c r="Y45">
        <f>BAWANA!AW45+BAWANA!AX45</f>
        <v>17.79</v>
      </c>
      <c r="Z45">
        <f>BAWANA!BD45+BAWANA!BE45</f>
        <v>17.79</v>
      </c>
      <c r="AA45">
        <f>BAWANA!X45+BAWANA!Y45</f>
        <v>17.79</v>
      </c>
      <c r="AB45">
        <f>BAWANA!AE45+BAWANA!AF45</f>
        <v>17.79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234.42000000000002</v>
      </c>
      <c r="E46">
        <f>BAWANA!AM46</f>
        <v>0</v>
      </c>
      <c r="F46">
        <f t="shared" si="4"/>
        <v>256</v>
      </c>
      <c r="G46">
        <f t="shared" si="5"/>
        <v>234.42000000000002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50</v>
      </c>
      <c r="N46">
        <f t="shared" si="0"/>
        <v>234.42000000000002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29.06</v>
      </c>
      <c r="T46">
        <v>50</v>
      </c>
      <c r="U46" s="156">
        <f t="shared" si="2"/>
        <v>234.42000000000002</v>
      </c>
      <c r="V46" s="154">
        <f t="shared" si="3"/>
        <v>0</v>
      </c>
      <c r="Y46">
        <f>BAWANA!AW46+BAWANA!AX46</f>
        <v>17.79</v>
      </c>
      <c r="Z46">
        <f>BAWANA!BD46+BAWANA!BE46</f>
        <v>17.79</v>
      </c>
      <c r="AA46">
        <f>BAWANA!X46+BAWANA!Y46</f>
        <v>17.79</v>
      </c>
      <c r="AB46">
        <f>BAWANA!AE46+BAWANA!AF46</f>
        <v>17.79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234.42000000000002</v>
      </c>
      <c r="E47">
        <f>BAWANA!AM47</f>
        <v>0</v>
      </c>
      <c r="F47">
        <f t="shared" si="4"/>
        <v>256</v>
      </c>
      <c r="G47">
        <f t="shared" si="5"/>
        <v>234.42000000000002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50</v>
      </c>
      <c r="N47">
        <f t="shared" si="0"/>
        <v>234.42000000000002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29.06</v>
      </c>
      <c r="T47">
        <v>50</v>
      </c>
      <c r="U47" s="156">
        <f t="shared" si="2"/>
        <v>234.42000000000002</v>
      </c>
      <c r="V47" s="154">
        <f t="shared" si="3"/>
        <v>0</v>
      </c>
      <c r="Y47">
        <f>BAWANA!AW47+BAWANA!AX47</f>
        <v>17.79</v>
      </c>
      <c r="Z47">
        <f>BAWANA!BD47+BAWANA!BE47</f>
        <v>17.79</v>
      </c>
      <c r="AA47">
        <f>BAWANA!X47+BAWANA!Y47</f>
        <v>17.79</v>
      </c>
      <c r="AB47">
        <f>BAWANA!AE47+BAWANA!AF47</f>
        <v>17.79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234.42000000000002</v>
      </c>
      <c r="E48">
        <f>BAWANA!AM48</f>
        <v>0</v>
      </c>
      <c r="F48">
        <f t="shared" si="4"/>
        <v>256</v>
      </c>
      <c r="G48">
        <f t="shared" si="5"/>
        <v>234.42000000000002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50</v>
      </c>
      <c r="N48">
        <f t="shared" si="0"/>
        <v>234.42000000000002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29.06</v>
      </c>
      <c r="T48">
        <v>50</v>
      </c>
      <c r="U48" s="156">
        <f t="shared" si="2"/>
        <v>234.42000000000002</v>
      </c>
      <c r="V48" s="154">
        <f t="shared" si="3"/>
        <v>0</v>
      </c>
      <c r="Y48">
        <f>BAWANA!AW48+BAWANA!AX48</f>
        <v>17.79</v>
      </c>
      <c r="Z48">
        <f>BAWANA!BD48+BAWANA!BE48</f>
        <v>17.79</v>
      </c>
      <c r="AA48">
        <f>BAWANA!X48+BAWANA!Y48</f>
        <v>17.79</v>
      </c>
      <c r="AB48">
        <f>BAWANA!AE48+BAWANA!AF48</f>
        <v>17.79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234.42000000000002</v>
      </c>
      <c r="E49">
        <f>BAWANA!AM49</f>
        <v>0</v>
      </c>
      <c r="F49">
        <f t="shared" si="4"/>
        <v>256</v>
      </c>
      <c r="G49">
        <f t="shared" si="5"/>
        <v>234.42000000000002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50</v>
      </c>
      <c r="N49">
        <f t="shared" si="0"/>
        <v>234.42000000000002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29.06</v>
      </c>
      <c r="T49">
        <v>50</v>
      </c>
      <c r="U49" s="156">
        <f t="shared" si="2"/>
        <v>234.42000000000002</v>
      </c>
      <c r="V49" s="154">
        <f t="shared" si="3"/>
        <v>0</v>
      </c>
      <c r="Y49">
        <f>BAWANA!AW49+BAWANA!AX49</f>
        <v>17.79</v>
      </c>
      <c r="Z49">
        <f>BAWANA!BD49+BAWANA!BE49</f>
        <v>17.79</v>
      </c>
      <c r="AA49">
        <f>BAWANA!X49+BAWANA!Y49</f>
        <v>17.79</v>
      </c>
      <c r="AB49">
        <f>BAWANA!AE49+BAWANA!AF49</f>
        <v>17.79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234.42000000000002</v>
      </c>
      <c r="E50">
        <f>BAWANA!AM50</f>
        <v>0</v>
      </c>
      <c r="F50">
        <f t="shared" si="4"/>
        <v>256</v>
      </c>
      <c r="G50">
        <f t="shared" si="5"/>
        <v>234.42000000000002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50</v>
      </c>
      <c r="N50">
        <f t="shared" si="0"/>
        <v>234.42000000000002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29.06</v>
      </c>
      <c r="T50">
        <v>50</v>
      </c>
      <c r="U50" s="156">
        <f t="shared" si="2"/>
        <v>234.42000000000002</v>
      </c>
      <c r="V50" s="154">
        <f t="shared" si="3"/>
        <v>0</v>
      </c>
      <c r="Y50">
        <f>BAWANA!AW50+BAWANA!AX50</f>
        <v>17.79</v>
      </c>
      <c r="Z50">
        <f>BAWANA!BD50+BAWANA!BE50</f>
        <v>17.79</v>
      </c>
      <c r="AA50">
        <f>BAWANA!X50+BAWANA!Y50</f>
        <v>17.79</v>
      </c>
      <c r="AB50">
        <f>BAWANA!AE50+BAWANA!AF50</f>
        <v>17.79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234.42000000000002</v>
      </c>
      <c r="E51">
        <f>BAWANA!AM51</f>
        <v>0</v>
      </c>
      <c r="F51">
        <f t="shared" si="4"/>
        <v>256</v>
      </c>
      <c r="G51">
        <f t="shared" si="5"/>
        <v>234.42000000000002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</v>
      </c>
      <c r="N51">
        <f t="shared" si="0"/>
        <v>234.42000000000002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29.06</v>
      </c>
      <c r="T51">
        <v>50</v>
      </c>
      <c r="U51" s="156">
        <f t="shared" si="2"/>
        <v>234.42000000000002</v>
      </c>
      <c r="V51" s="154">
        <f t="shared" si="3"/>
        <v>0</v>
      </c>
      <c r="Y51">
        <f>BAWANA!AW51+BAWANA!AX51</f>
        <v>17.79</v>
      </c>
      <c r="Z51">
        <f>BAWANA!BD51+BAWANA!BE51</f>
        <v>17.79</v>
      </c>
      <c r="AA51">
        <f>BAWANA!X51+BAWANA!Y51</f>
        <v>17.79</v>
      </c>
      <c r="AB51">
        <f>BAWANA!AE51+BAWANA!AF51</f>
        <v>17.79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234.42000000000002</v>
      </c>
      <c r="E52">
        <f>BAWANA!AM52</f>
        <v>0</v>
      </c>
      <c r="F52">
        <f t="shared" si="4"/>
        <v>256</v>
      </c>
      <c r="G52">
        <f t="shared" si="5"/>
        <v>234.42000000000002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</v>
      </c>
      <c r="N52">
        <f t="shared" si="0"/>
        <v>234.42000000000002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29.06</v>
      </c>
      <c r="T52">
        <v>50</v>
      </c>
      <c r="U52" s="156">
        <f t="shared" si="2"/>
        <v>234.42000000000002</v>
      </c>
      <c r="V52" s="154">
        <f t="shared" si="3"/>
        <v>0</v>
      </c>
      <c r="Y52">
        <f>BAWANA!AW52+BAWANA!AX52</f>
        <v>17.79</v>
      </c>
      <c r="Z52">
        <f>BAWANA!BD52+BAWANA!BE52</f>
        <v>17.79</v>
      </c>
      <c r="AA52">
        <f>BAWANA!X52+BAWANA!Y52</f>
        <v>17.79</v>
      </c>
      <c r="AB52">
        <f>BAWANA!AE52+BAWANA!AF52</f>
        <v>17.79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219.18</v>
      </c>
      <c r="E53">
        <f>BAWANA!AM53</f>
        <v>0</v>
      </c>
      <c r="F53">
        <f t="shared" si="4"/>
        <v>256</v>
      </c>
      <c r="G53">
        <f t="shared" si="5"/>
        <v>219.18</v>
      </c>
      <c r="H53" s="154"/>
      <c r="I53">
        <f>BRPL_EOD!AK53+BRPL_EOD!AL53</f>
        <v>79.099999999999994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55.27</v>
      </c>
      <c r="N53">
        <f t="shared" si="0"/>
        <v>219.17</v>
      </c>
      <c r="O53" s="154">
        <f t="shared" si="1"/>
        <v>1.0000000000019327E-2</v>
      </c>
      <c r="P53">
        <v>79.104878329138202</v>
      </c>
      <c r="Q53">
        <v>49.92</v>
      </c>
      <c r="R53">
        <v>5.8202657783712155</v>
      </c>
      <c r="S53">
        <v>29.061447555062465</v>
      </c>
      <c r="T53">
        <v>55.273408337428137</v>
      </c>
      <c r="U53" s="156">
        <f t="shared" si="2"/>
        <v>219.18</v>
      </c>
      <c r="V53" s="154">
        <f t="shared" si="3"/>
        <v>0</v>
      </c>
      <c r="Y53">
        <f>BAWANA!AW53+BAWANA!AX53</f>
        <v>25.41</v>
      </c>
      <c r="Z53">
        <f>BAWANA!BD53+BAWANA!BE53</f>
        <v>25.41</v>
      </c>
      <c r="AA53">
        <f>BAWANA!X53+BAWANA!Y53</f>
        <v>25.41</v>
      </c>
      <c r="AB53">
        <f>BAWANA!AE53+BAWANA!AF53</f>
        <v>25.41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219.18</v>
      </c>
      <c r="E54">
        <f>BAWANA!AM54</f>
        <v>0</v>
      </c>
      <c r="F54">
        <f t="shared" si="4"/>
        <v>256</v>
      </c>
      <c r="G54">
        <f t="shared" si="5"/>
        <v>219.18</v>
      </c>
      <c r="H54" s="154"/>
      <c r="I54">
        <f>BRPL_EOD!AK54+BRPL_EOD!AL54</f>
        <v>79.099999999999994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55.27</v>
      </c>
      <c r="N54">
        <f t="shared" si="0"/>
        <v>219.17</v>
      </c>
      <c r="O54" s="154">
        <f t="shared" si="1"/>
        <v>1.0000000000019327E-2</v>
      </c>
      <c r="P54">
        <v>79.104878329138202</v>
      </c>
      <c r="Q54">
        <v>49.92</v>
      </c>
      <c r="R54">
        <v>5.8202657783712155</v>
      </c>
      <c r="S54">
        <v>29.061447555062465</v>
      </c>
      <c r="T54">
        <v>55.273408337428137</v>
      </c>
      <c r="U54" s="156">
        <f t="shared" si="2"/>
        <v>219.18</v>
      </c>
      <c r="V54" s="154">
        <f t="shared" si="3"/>
        <v>0</v>
      </c>
      <c r="Y54">
        <f>BAWANA!AW54+BAWANA!AX54</f>
        <v>25.41</v>
      </c>
      <c r="Z54">
        <f>BAWANA!BD54+BAWANA!BE54</f>
        <v>25.41</v>
      </c>
      <c r="AA54">
        <f>BAWANA!X54+BAWANA!Y54</f>
        <v>25.41</v>
      </c>
      <c r="AB54">
        <f>BAWANA!AE54+BAWANA!AF54</f>
        <v>25.41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219.18</v>
      </c>
      <c r="E55">
        <f>BAWANA!AM55</f>
        <v>0</v>
      </c>
      <c r="F55">
        <f t="shared" si="4"/>
        <v>256</v>
      </c>
      <c r="G55">
        <f t="shared" si="5"/>
        <v>219.18</v>
      </c>
      <c r="H55" s="154"/>
      <c r="I55">
        <f>BRPL_EOD!AK55+BRPL_EOD!AL55</f>
        <v>79.099999999999994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55.27</v>
      </c>
      <c r="N55">
        <f t="shared" si="0"/>
        <v>219.17</v>
      </c>
      <c r="O55" s="154">
        <f t="shared" si="1"/>
        <v>1.0000000000019327E-2</v>
      </c>
      <c r="P55">
        <v>79.104878329138202</v>
      </c>
      <c r="Q55">
        <v>49.92</v>
      </c>
      <c r="R55">
        <v>5.8202657783712155</v>
      </c>
      <c r="S55">
        <v>29.061447555062465</v>
      </c>
      <c r="T55">
        <v>55.273408337428137</v>
      </c>
      <c r="U55" s="156">
        <f t="shared" si="2"/>
        <v>219.18</v>
      </c>
      <c r="V55" s="154">
        <f t="shared" si="3"/>
        <v>0</v>
      </c>
      <c r="Y55">
        <f>BAWANA!AW55+BAWANA!AX55</f>
        <v>25.41</v>
      </c>
      <c r="Z55">
        <f>BAWANA!BD55+BAWANA!BE55</f>
        <v>25.41</v>
      </c>
      <c r="AA55">
        <f>BAWANA!X55+BAWANA!Y55</f>
        <v>25.41</v>
      </c>
      <c r="AB55">
        <f>BAWANA!AE55+BAWANA!AF55</f>
        <v>25.41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219.18</v>
      </c>
      <c r="E56">
        <f>BAWANA!AM56</f>
        <v>0</v>
      </c>
      <c r="F56">
        <f t="shared" si="4"/>
        <v>256</v>
      </c>
      <c r="G56">
        <f t="shared" si="5"/>
        <v>219.18</v>
      </c>
      <c r="H56" s="154"/>
      <c r="I56">
        <f>BRPL_EOD!AK56+BRPL_EOD!AL56</f>
        <v>79.099999999999994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55.27</v>
      </c>
      <c r="N56">
        <f t="shared" si="0"/>
        <v>219.17</v>
      </c>
      <c r="O56" s="154">
        <f t="shared" si="1"/>
        <v>1.0000000000019327E-2</v>
      </c>
      <c r="P56">
        <v>79.104878329138202</v>
      </c>
      <c r="Q56">
        <v>49.92</v>
      </c>
      <c r="R56">
        <v>5.8202657783712155</v>
      </c>
      <c r="S56">
        <v>29.061447555062465</v>
      </c>
      <c r="T56">
        <v>55.273408337428137</v>
      </c>
      <c r="U56" s="156">
        <f t="shared" si="2"/>
        <v>219.18</v>
      </c>
      <c r="V56" s="154">
        <f t="shared" si="3"/>
        <v>0</v>
      </c>
      <c r="Y56">
        <f>BAWANA!AW56+BAWANA!AX56</f>
        <v>25.41</v>
      </c>
      <c r="Z56">
        <f>BAWANA!BD56+BAWANA!BE56</f>
        <v>25.41</v>
      </c>
      <c r="AA56">
        <f>BAWANA!X56+BAWANA!Y56</f>
        <v>25.41</v>
      </c>
      <c r="AB56">
        <f>BAWANA!AE56+BAWANA!AF56</f>
        <v>25.41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219.18</v>
      </c>
      <c r="E57">
        <f>BAWANA!AM57</f>
        <v>0</v>
      </c>
      <c r="F57">
        <f t="shared" si="4"/>
        <v>256</v>
      </c>
      <c r="G57">
        <f t="shared" si="5"/>
        <v>219.18</v>
      </c>
      <c r="H57" s="154"/>
      <c r="I57">
        <f>BRPL_EOD!AK57+BRPL_EOD!AL57</f>
        <v>79.099999999999994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55.27</v>
      </c>
      <c r="N57">
        <f t="shared" si="0"/>
        <v>219.17</v>
      </c>
      <c r="O57" s="154">
        <f t="shared" si="1"/>
        <v>1.0000000000019327E-2</v>
      </c>
      <c r="P57">
        <v>79.104878329138202</v>
      </c>
      <c r="Q57">
        <v>49.92</v>
      </c>
      <c r="R57">
        <v>5.8202657783712155</v>
      </c>
      <c r="S57">
        <v>29.061447555062465</v>
      </c>
      <c r="T57">
        <v>55.273408337428137</v>
      </c>
      <c r="U57" s="156">
        <f t="shared" si="2"/>
        <v>219.18</v>
      </c>
      <c r="V57" s="154">
        <f t="shared" si="3"/>
        <v>0</v>
      </c>
      <c r="Y57">
        <f>BAWANA!AW57+BAWANA!AX57</f>
        <v>25.41</v>
      </c>
      <c r="Z57">
        <f>BAWANA!BD57+BAWANA!BE57</f>
        <v>25.41</v>
      </c>
      <c r="AA57">
        <f>BAWANA!X57+BAWANA!Y57</f>
        <v>25.41</v>
      </c>
      <c r="AB57">
        <f>BAWANA!AE57+BAWANA!AF57</f>
        <v>25.41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219.18</v>
      </c>
      <c r="E58">
        <f>BAWANA!AM58</f>
        <v>0</v>
      </c>
      <c r="F58">
        <f t="shared" si="4"/>
        <v>256</v>
      </c>
      <c r="G58">
        <f t="shared" si="5"/>
        <v>219.18</v>
      </c>
      <c r="H58" s="154"/>
      <c r="I58">
        <f>BRPL_EOD!AK58+BRPL_EOD!AL58</f>
        <v>79.099999999999994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55.27</v>
      </c>
      <c r="N58">
        <f t="shared" si="0"/>
        <v>219.17</v>
      </c>
      <c r="O58" s="154">
        <f t="shared" si="1"/>
        <v>1.0000000000019327E-2</v>
      </c>
      <c r="P58">
        <v>79.104878329138202</v>
      </c>
      <c r="Q58">
        <v>49.92</v>
      </c>
      <c r="R58">
        <v>5.8202657783712155</v>
      </c>
      <c r="S58">
        <v>29.061447555062465</v>
      </c>
      <c r="T58">
        <v>55.273408337428137</v>
      </c>
      <c r="U58" s="156">
        <f t="shared" si="2"/>
        <v>219.18</v>
      </c>
      <c r="V58" s="154">
        <f t="shared" si="3"/>
        <v>0</v>
      </c>
      <c r="Y58">
        <f>BAWANA!AW58+BAWANA!AX58</f>
        <v>25.41</v>
      </c>
      <c r="Z58">
        <f>BAWANA!BD58+BAWANA!BE58</f>
        <v>25.41</v>
      </c>
      <c r="AA58">
        <f>BAWANA!X58+BAWANA!Y58</f>
        <v>25.41</v>
      </c>
      <c r="AB58">
        <f>BAWANA!AE58+BAWANA!AF58</f>
        <v>25.41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219.18</v>
      </c>
      <c r="E59">
        <f>BAWANA!AM59</f>
        <v>0</v>
      </c>
      <c r="F59">
        <f t="shared" si="4"/>
        <v>256</v>
      </c>
      <c r="G59">
        <f t="shared" si="5"/>
        <v>219.18</v>
      </c>
      <c r="H59" s="154"/>
      <c r="I59">
        <f>BRPL_EOD!AK59+BRPL_EOD!AL59</f>
        <v>79.099999999999994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55.27</v>
      </c>
      <c r="N59">
        <f t="shared" si="0"/>
        <v>219.17</v>
      </c>
      <c r="O59" s="154">
        <f t="shared" si="1"/>
        <v>1.0000000000019327E-2</v>
      </c>
      <c r="P59">
        <v>79.104878329138202</v>
      </c>
      <c r="Q59">
        <v>49.92</v>
      </c>
      <c r="R59">
        <v>5.8202657783712155</v>
      </c>
      <c r="S59">
        <v>29.061447555062465</v>
      </c>
      <c r="T59">
        <v>55.273408337428137</v>
      </c>
      <c r="U59" s="156">
        <f t="shared" si="2"/>
        <v>219.18</v>
      </c>
      <c r="V59" s="154">
        <f t="shared" si="3"/>
        <v>0</v>
      </c>
      <c r="Y59">
        <f>BAWANA!AW59+BAWANA!AX59</f>
        <v>25.41</v>
      </c>
      <c r="Z59">
        <f>BAWANA!BD59+BAWANA!BE59</f>
        <v>25.41</v>
      </c>
      <c r="AA59">
        <f>BAWANA!X59+BAWANA!Y59</f>
        <v>25.41</v>
      </c>
      <c r="AB59">
        <f>BAWANA!AE59+BAWANA!AF59</f>
        <v>25.41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219.18</v>
      </c>
      <c r="E60">
        <f>BAWANA!AM60</f>
        <v>0</v>
      </c>
      <c r="F60">
        <f t="shared" si="4"/>
        <v>256</v>
      </c>
      <c r="G60">
        <f t="shared" si="5"/>
        <v>219.18</v>
      </c>
      <c r="H60" s="154"/>
      <c r="I60">
        <f>BRPL_EOD!AK60+BRPL_EOD!AL60</f>
        <v>79.099999999999994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55.27</v>
      </c>
      <c r="N60">
        <f t="shared" si="0"/>
        <v>219.17</v>
      </c>
      <c r="O60" s="154">
        <f t="shared" si="1"/>
        <v>1.0000000000019327E-2</v>
      </c>
      <c r="P60">
        <v>79.104878329138202</v>
      </c>
      <c r="Q60">
        <v>49.92</v>
      </c>
      <c r="R60">
        <v>5.8202657783712155</v>
      </c>
      <c r="S60">
        <v>29.061447555062465</v>
      </c>
      <c r="T60">
        <v>55.273408337428137</v>
      </c>
      <c r="U60" s="156">
        <f t="shared" si="2"/>
        <v>219.18</v>
      </c>
      <c r="V60" s="154">
        <f t="shared" si="3"/>
        <v>0</v>
      </c>
      <c r="Y60">
        <f>BAWANA!AW60+BAWANA!AX60</f>
        <v>25.41</v>
      </c>
      <c r="Z60">
        <f>BAWANA!BD60+BAWANA!BE60</f>
        <v>25.41</v>
      </c>
      <c r="AA60">
        <f>BAWANA!X60+BAWANA!Y60</f>
        <v>25.41</v>
      </c>
      <c r="AB60">
        <f>BAWANA!AE60+BAWANA!AF60</f>
        <v>25.41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229.39999999999998</v>
      </c>
      <c r="E61">
        <f>BAWANA!AM61</f>
        <v>0</v>
      </c>
      <c r="F61">
        <f t="shared" si="4"/>
        <v>256</v>
      </c>
      <c r="G61">
        <f t="shared" si="5"/>
        <v>229.39999999999998</v>
      </c>
      <c r="H61" s="154"/>
      <c r="I61">
        <f>BRPL_EOD!AK61+BRPL_EOD!AL61</f>
        <v>75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69.599999999999994</v>
      </c>
      <c r="N61">
        <f t="shared" si="0"/>
        <v>229.4</v>
      </c>
      <c r="O61" s="154">
        <f t="shared" si="1"/>
        <v>0</v>
      </c>
      <c r="P61">
        <v>74.999999999999986</v>
      </c>
      <c r="Q61">
        <v>49.919999999999995</v>
      </c>
      <c r="R61">
        <v>5.8199999999999994</v>
      </c>
      <c r="S61">
        <v>29.059999999999995</v>
      </c>
      <c r="T61">
        <v>69.59999999999998</v>
      </c>
      <c r="U61" s="156">
        <f t="shared" si="2"/>
        <v>229.39999999999998</v>
      </c>
      <c r="V61" s="154">
        <f t="shared" si="3"/>
        <v>0</v>
      </c>
      <c r="Y61">
        <f>BAWANA!AW61+BAWANA!AX61</f>
        <v>20.3</v>
      </c>
      <c r="Z61">
        <f>BAWANA!BD61+BAWANA!BE61</f>
        <v>20.3</v>
      </c>
      <c r="AA61">
        <f>BAWANA!X61+BAWANA!Y61</f>
        <v>20.3</v>
      </c>
      <c r="AB61">
        <f>BAWANA!AE61+BAWANA!AF61</f>
        <v>20.3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229.39999999999998</v>
      </c>
      <c r="E62">
        <f>BAWANA!AM62</f>
        <v>0</v>
      </c>
      <c r="F62">
        <f t="shared" si="4"/>
        <v>256</v>
      </c>
      <c r="G62">
        <f t="shared" si="5"/>
        <v>229.39999999999998</v>
      </c>
      <c r="H62" s="154"/>
      <c r="I62">
        <f>BRPL_EOD!AK62+BRPL_EOD!AL62</f>
        <v>75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69.599999999999994</v>
      </c>
      <c r="N62">
        <f t="shared" si="0"/>
        <v>229.4</v>
      </c>
      <c r="O62" s="154">
        <f t="shared" si="1"/>
        <v>0</v>
      </c>
      <c r="P62">
        <v>74.999999999999986</v>
      </c>
      <c r="Q62">
        <v>49.919999999999995</v>
      </c>
      <c r="R62">
        <v>5.8199999999999994</v>
      </c>
      <c r="S62">
        <v>29.059999999999995</v>
      </c>
      <c r="T62">
        <v>69.59999999999998</v>
      </c>
      <c r="U62" s="156">
        <f t="shared" si="2"/>
        <v>229.39999999999998</v>
      </c>
      <c r="V62" s="154">
        <f t="shared" si="3"/>
        <v>0</v>
      </c>
      <c r="Y62">
        <f>BAWANA!AW62+BAWANA!AX62</f>
        <v>20.3</v>
      </c>
      <c r="Z62">
        <f>BAWANA!BD62+BAWANA!BE62</f>
        <v>20.3</v>
      </c>
      <c r="AA62">
        <f>BAWANA!X62+BAWANA!Y62</f>
        <v>20.3</v>
      </c>
      <c r="AB62">
        <f>BAWANA!AE62+BAWANA!AF62</f>
        <v>20.3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229.39999999999998</v>
      </c>
      <c r="E63">
        <f>BAWANA!AM63</f>
        <v>0</v>
      </c>
      <c r="F63">
        <f t="shared" si="4"/>
        <v>256</v>
      </c>
      <c r="G63">
        <f t="shared" si="5"/>
        <v>229.39999999999998</v>
      </c>
      <c r="H63" s="154"/>
      <c r="I63">
        <f>BRPL_EOD!AK63+BRPL_EOD!AL63</f>
        <v>75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69.599999999999994</v>
      </c>
      <c r="N63">
        <f t="shared" si="0"/>
        <v>229.4</v>
      </c>
      <c r="O63" s="154">
        <f t="shared" si="1"/>
        <v>0</v>
      </c>
      <c r="P63">
        <v>74.999999999999986</v>
      </c>
      <c r="Q63">
        <v>49.919999999999995</v>
      </c>
      <c r="R63">
        <v>5.8199999999999994</v>
      </c>
      <c r="S63">
        <v>29.059999999999995</v>
      </c>
      <c r="T63">
        <v>69.59999999999998</v>
      </c>
      <c r="U63" s="156">
        <f t="shared" si="2"/>
        <v>229.39999999999998</v>
      </c>
      <c r="V63" s="154">
        <f t="shared" si="3"/>
        <v>0</v>
      </c>
      <c r="Y63">
        <f>BAWANA!AW63+BAWANA!AX63</f>
        <v>20.3</v>
      </c>
      <c r="Z63">
        <f>BAWANA!BD63+BAWANA!BE63</f>
        <v>20.3</v>
      </c>
      <c r="AA63">
        <f>BAWANA!X63+BAWANA!Y63</f>
        <v>20.3</v>
      </c>
      <c r="AB63">
        <f>BAWANA!AE63+BAWANA!AF63</f>
        <v>20.3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229.39999999999998</v>
      </c>
      <c r="E64">
        <f>BAWANA!AM64</f>
        <v>0</v>
      </c>
      <c r="F64">
        <f t="shared" si="4"/>
        <v>256</v>
      </c>
      <c r="G64">
        <f t="shared" si="5"/>
        <v>229.39999999999998</v>
      </c>
      <c r="H64" s="154"/>
      <c r="I64">
        <f>BRPL_EOD!AK64+BRPL_EOD!AL64</f>
        <v>75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69.599999999999994</v>
      </c>
      <c r="N64">
        <f t="shared" si="0"/>
        <v>229.4</v>
      </c>
      <c r="O64" s="154">
        <f t="shared" si="1"/>
        <v>0</v>
      </c>
      <c r="P64">
        <v>74.999999999999986</v>
      </c>
      <c r="Q64">
        <v>49.919999999999995</v>
      </c>
      <c r="R64">
        <v>5.8199999999999994</v>
      </c>
      <c r="S64">
        <v>29.059999999999995</v>
      </c>
      <c r="T64">
        <v>69.59999999999998</v>
      </c>
      <c r="U64" s="156">
        <f t="shared" si="2"/>
        <v>229.39999999999998</v>
      </c>
      <c r="V64" s="154">
        <f t="shared" si="3"/>
        <v>0</v>
      </c>
      <c r="Y64">
        <f>BAWANA!AW64+BAWANA!AX64</f>
        <v>20.3</v>
      </c>
      <c r="Z64">
        <f>BAWANA!BD64+BAWANA!BE64</f>
        <v>20.3</v>
      </c>
      <c r="AA64">
        <f>BAWANA!X64+BAWANA!Y64</f>
        <v>20.3</v>
      </c>
      <c r="AB64">
        <f>BAWANA!AE64+BAWANA!AF64</f>
        <v>20.3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220.89999999999998</v>
      </c>
      <c r="E65">
        <f>BAWANA!AM65</f>
        <v>0</v>
      </c>
      <c r="F65">
        <f t="shared" si="4"/>
        <v>256</v>
      </c>
      <c r="G65">
        <f t="shared" si="5"/>
        <v>220.89999999999998</v>
      </c>
      <c r="H65" s="154"/>
      <c r="I65">
        <f>BRPL_EOD!AK65+BRPL_EOD!AL65</f>
        <v>76.42</v>
      </c>
      <c r="J65">
        <f>BYPL_EOD!AK65+BYPL_EOD!AL65</f>
        <v>40</v>
      </c>
      <c r="K65">
        <f>MES_EOD!AK65+MES_EOD!AL65</f>
        <v>5.82</v>
      </c>
      <c r="L65">
        <f>NDMC_EOD!AK65+NDMC_EOD!AL65</f>
        <v>29.06</v>
      </c>
      <c r="M65">
        <f>TPDDL_EOD!AK65+TPDDL_EOD!AL65</f>
        <v>69.599999999999994</v>
      </c>
      <c r="N65">
        <f t="shared" si="0"/>
        <v>220.9</v>
      </c>
      <c r="O65" s="154">
        <f t="shared" si="1"/>
        <v>0</v>
      </c>
      <c r="P65">
        <v>76.419999999999987</v>
      </c>
      <c r="Q65">
        <v>39.999999999999993</v>
      </c>
      <c r="R65">
        <v>5.8199999999999994</v>
      </c>
      <c r="S65">
        <v>29.059999999999995</v>
      </c>
      <c r="T65">
        <v>69.59999999999998</v>
      </c>
      <c r="U65" s="156">
        <f t="shared" si="2"/>
        <v>220.89999999999998</v>
      </c>
      <c r="V65" s="154">
        <f t="shared" si="3"/>
        <v>0</v>
      </c>
      <c r="Y65">
        <f>BAWANA!AW65+BAWANA!AX65</f>
        <v>24.55</v>
      </c>
      <c r="Z65">
        <f>BAWANA!BD65+BAWANA!BE65</f>
        <v>24.55</v>
      </c>
      <c r="AA65">
        <f>BAWANA!X65+BAWANA!Y65</f>
        <v>24.55</v>
      </c>
      <c r="AB65">
        <f>BAWANA!AE65+BAWANA!AF65</f>
        <v>24.55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220.89999999999998</v>
      </c>
      <c r="E66">
        <f>BAWANA!AM66</f>
        <v>0</v>
      </c>
      <c r="F66">
        <f t="shared" si="4"/>
        <v>256</v>
      </c>
      <c r="G66">
        <f t="shared" si="5"/>
        <v>220.89999999999998</v>
      </c>
      <c r="H66" s="154"/>
      <c r="I66">
        <f>BRPL_EOD!AK66+BRPL_EOD!AL66</f>
        <v>76.42</v>
      </c>
      <c r="J66">
        <f>BYPL_EOD!AK66+BYPL_EOD!AL66</f>
        <v>40</v>
      </c>
      <c r="K66">
        <f>MES_EOD!AK66+MES_EOD!AL66</f>
        <v>5.82</v>
      </c>
      <c r="L66">
        <f>NDMC_EOD!AK66+NDMC_EOD!AL66</f>
        <v>29.06</v>
      </c>
      <c r="M66">
        <f>TPDDL_EOD!AK66+TPDDL_EOD!AL66</f>
        <v>69.599999999999994</v>
      </c>
      <c r="N66">
        <f t="shared" si="0"/>
        <v>220.9</v>
      </c>
      <c r="O66" s="154">
        <f t="shared" si="1"/>
        <v>0</v>
      </c>
      <c r="P66">
        <v>76.419999999999987</v>
      </c>
      <c r="Q66">
        <v>39.999999999999993</v>
      </c>
      <c r="R66">
        <v>5.8199999999999994</v>
      </c>
      <c r="S66">
        <v>29.059999999999995</v>
      </c>
      <c r="T66">
        <v>69.59999999999998</v>
      </c>
      <c r="U66" s="156">
        <f t="shared" si="2"/>
        <v>220.89999999999998</v>
      </c>
      <c r="V66" s="154">
        <f t="shared" si="3"/>
        <v>0</v>
      </c>
      <c r="Y66">
        <f>BAWANA!AW66+BAWANA!AX66</f>
        <v>24.55</v>
      </c>
      <c r="Z66">
        <f>BAWANA!BD66+BAWANA!BE66</f>
        <v>24.55</v>
      </c>
      <c r="AA66">
        <f>BAWANA!X66+BAWANA!Y66</f>
        <v>24.55</v>
      </c>
      <c r="AB66">
        <f>BAWANA!AE66+BAWANA!AF66</f>
        <v>24.55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219.48</v>
      </c>
      <c r="E67">
        <f>BAWANA!AM67</f>
        <v>0</v>
      </c>
      <c r="F67">
        <f t="shared" si="4"/>
        <v>256</v>
      </c>
      <c r="G67">
        <f t="shared" si="5"/>
        <v>219.48</v>
      </c>
      <c r="H67" s="154"/>
      <c r="I67">
        <f>BRPL_EOD!AK67+BRPL_EOD!AL67</f>
        <v>75</v>
      </c>
      <c r="J67">
        <f>BYPL_EOD!AK67+BYPL_EOD!AL67</f>
        <v>40</v>
      </c>
      <c r="K67">
        <f>MES_EOD!AK67+MES_EOD!AL67</f>
        <v>5.82</v>
      </c>
      <c r="L67">
        <f>NDMC_EOD!AK67+NDMC_EOD!AL67</f>
        <v>29.06</v>
      </c>
      <c r="M67">
        <f>TPDDL_EOD!AK67+TPDDL_EOD!AL67</f>
        <v>69.599999999999994</v>
      </c>
      <c r="N67">
        <f t="shared" ref="N67:N98" si="7">SUM(I67:M67)</f>
        <v>219.48</v>
      </c>
      <c r="O67" s="154">
        <f t="shared" ref="O67:O98" si="8">G67-N67</f>
        <v>0</v>
      </c>
      <c r="P67">
        <v>75</v>
      </c>
      <c r="Q67">
        <v>40</v>
      </c>
      <c r="R67">
        <v>5.82</v>
      </c>
      <c r="S67">
        <v>29.06</v>
      </c>
      <c r="T67">
        <v>69.599999999999994</v>
      </c>
      <c r="U67" s="156">
        <f t="shared" ref="U67:U98" si="9">SUM(P67:T67)</f>
        <v>219.48</v>
      </c>
      <c r="V67" s="154">
        <f t="shared" ref="V67:V99" si="10">G67-U67</f>
        <v>0</v>
      </c>
      <c r="Y67">
        <f>BAWANA!AW67+BAWANA!AX67</f>
        <v>18.52</v>
      </c>
      <c r="Z67">
        <f>BAWANA!BD67+BAWANA!BE67</f>
        <v>32</v>
      </c>
      <c r="AA67">
        <f>BAWANA!X67+BAWANA!Y67</f>
        <v>18.52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219.48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219.48</v>
      </c>
      <c r="H68" s="154"/>
      <c r="I68">
        <f>BRPL_EOD!AK68+BRPL_EOD!AL68</f>
        <v>75</v>
      </c>
      <c r="J68">
        <f>BYPL_EOD!AK68+BYPL_EOD!AL68</f>
        <v>40</v>
      </c>
      <c r="K68">
        <f>MES_EOD!AK68+MES_EOD!AL68</f>
        <v>5.82</v>
      </c>
      <c r="L68">
        <f>NDMC_EOD!AK68+NDMC_EOD!AL68</f>
        <v>29.06</v>
      </c>
      <c r="M68">
        <f>TPDDL_EOD!AK68+TPDDL_EOD!AL68</f>
        <v>69.599999999999994</v>
      </c>
      <c r="N68">
        <f t="shared" si="7"/>
        <v>219.48</v>
      </c>
      <c r="O68" s="154">
        <f t="shared" si="8"/>
        <v>0</v>
      </c>
      <c r="P68">
        <v>75</v>
      </c>
      <c r="Q68">
        <v>40</v>
      </c>
      <c r="R68">
        <v>5.82</v>
      </c>
      <c r="S68">
        <v>29.06</v>
      </c>
      <c r="T68">
        <v>69.599999999999994</v>
      </c>
      <c r="U68" s="156">
        <f t="shared" si="9"/>
        <v>219.48</v>
      </c>
      <c r="V68" s="154">
        <f t="shared" si="10"/>
        <v>0</v>
      </c>
      <c r="Y68">
        <f>BAWANA!AW68+BAWANA!AX68</f>
        <v>18.52</v>
      </c>
      <c r="Z68">
        <f>BAWANA!BD68+BAWANA!BE68</f>
        <v>32</v>
      </c>
      <c r="AA68">
        <f>BAWANA!X68+BAWANA!Y68</f>
        <v>18.52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219.48</v>
      </c>
      <c r="E69">
        <f>BAWANA!AM69</f>
        <v>0</v>
      </c>
      <c r="F69">
        <f t="shared" si="11"/>
        <v>256</v>
      </c>
      <c r="G69">
        <f t="shared" si="12"/>
        <v>219.48</v>
      </c>
      <c r="H69" s="154"/>
      <c r="I69">
        <f>BRPL_EOD!AK69+BRPL_EOD!AL69</f>
        <v>75</v>
      </c>
      <c r="J69">
        <f>BYPL_EOD!AK69+BYPL_EOD!AL69</f>
        <v>40</v>
      </c>
      <c r="K69">
        <f>MES_EOD!AK69+MES_EOD!AL69</f>
        <v>5.82</v>
      </c>
      <c r="L69">
        <f>NDMC_EOD!AK69+NDMC_EOD!AL69</f>
        <v>29.06</v>
      </c>
      <c r="M69">
        <f>TPDDL_EOD!AK69+TPDDL_EOD!AL69</f>
        <v>69.599999999999994</v>
      </c>
      <c r="N69">
        <f t="shared" si="7"/>
        <v>219.48</v>
      </c>
      <c r="O69" s="154">
        <f t="shared" si="8"/>
        <v>0</v>
      </c>
      <c r="P69">
        <v>75</v>
      </c>
      <c r="Q69">
        <v>40</v>
      </c>
      <c r="R69">
        <v>5.82</v>
      </c>
      <c r="S69">
        <v>29.06</v>
      </c>
      <c r="T69">
        <v>69.599999999999994</v>
      </c>
      <c r="U69" s="156">
        <f t="shared" si="9"/>
        <v>219.48</v>
      </c>
      <c r="V69" s="154">
        <f t="shared" si="10"/>
        <v>0</v>
      </c>
      <c r="Y69">
        <f>BAWANA!AW69+BAWANA!AX69</f>
        <v>18.52</v>
      </c>
      <c r="Z69">
        <f>BAWANA!BD69+BAWANA!BE69</f>
        <v>32</v>
      </c>
      <c r="AA69">
        <f>BAWANA!X69+BAWANA!Y69</f>
        <v>18.52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219.48</v>
      </c>
      <c r="E70">
        <f>BAWANA!AM70</f>
        <v>0</v>
      </c>
      <c r="F70">
        <f t="shared" si="11"/>
        <v>256</v>
      </c>
      <c r="G70">
        <f t="shared" si="12"/>
        <v>219.48</v>
      </c>
      <c r="H70" s="154"/>
      <c r="I70">
        <f>BRPL_EOD!AK70+BRPL_EOD!AL70</f>
        <v>75</v>
      </c>
      <c r="J70">
        <f>BYPL_EOD!AK70+BYPL_EOD!AL70</f>
        <v>40</v>
      </c>
      <c r="K70">
        <f>MES_EOD!AK70+MES_EOD!AL70</f>
        <v>5.82</v>
      </c>
      <c r="L70">
        <f>NDMC_EOD!AK70+NDMC_EOD!AL70</f>
        <v>29.06</v>
      </c>
      <c r="M70">
        <f>TPDDL_EOD!AK70+TPDDL_EOD!AL70</f>
        <v>69.599999999999994</v>
      </c>
      <c r="N70">
        <f t="shared" si="7"/>
        <v>219.48</v>
      </c>
      <c r="O70" s="154">
        <f t="shared" si="8"/>
        <v>0</v>
      </c>
      <c r="P70">
        <v>75</v>
      </c>
      <c r="Q70">
        <v>40</v>
      </c>
      <c r="R70">
        <v>5.82</v>
      </c>
      <c r="S70">
        <v>29.06</v>
      </c>
      <c r="T70">
        <v>69.599999999999994</v>
      </c>
      <c r="U70" s="156">
        <f t="shared" si="9"/>
        <v>219.48</v>
      </c>
      <c r="V70" s="154">
        <f t="shared" si="10"/>
        <v>0</v>
      </c>
      <c r="Y70">
        <f>BAWANA!AW70+BAWANA!AX70</f>
        <v>18.52</v>
      </c>
      <c r="Z70">
        <f>BAWANA!BD70+BAWANA!BE70</f>
        <v>32</v>
      </c>
      <c r="AA70">
        <f>BAWANA!X70+BAWANA!Y70</f>
        <v>18.52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219.48</v>
      </c>
      <c r="E71">
        <f>BAWANA!AM71</f>
        <v>0</v>
      </c>
      <c r="F71">
        <f t="shared" si="11"/>
        <v>256</v>
      </c>
      <c r="G71">
        <f t="shared" si="12"/>
        <v>219.48</v>
      </c>
      <c r="H71" s="154"/>
      <c r="I71">
        <f>BRPL_EOD!AK71+BRPL_EOD!AL71</f>
        <v>75</v>
      </c>
      <c r="J71">
        <f>BYPL_EOD!AK71+BYPL_EOD!AL71</f>
        <v>40</v>
      </c>
      <c r="K71">
        <f>MES_EOD!AK71+MES_EOD!AL71</f>
        <v>5.82</v>
      </c>
      <c r="L71">
        <f>NDMC_EOD!AK71+NDMC_EOD!AL71</f>
        <v>29.06</v>
      </c>
      <c r="M71">
        <f>TPDDL_EOD!AK71+TPDDL_EOD!AL71</f>
        <v>69.599999999999994</v>
      </c>
      <c r="N71">
        <f t="shared" si="7"/>
        <v>219.48</v>
      </c>
      <c r="O71" s="154">
        <f t="shared" si="8"/>
        <v>0</v>
      </c>
      <c r="P71">
        <v>75</v>
      </c>
      <c r="Q71">
        <v>40</v>
      </c>
      <c r="R71">
        <v>5.82</v>
      </c>
      <c r="S71">
        <v>29.06</v>
      </c>
      <c r="T71">
        <v>69.599999999999994</v>
      </c>
      <c r="U71" s="156">
        <f t="shared" si="9"/>
        <v>219.48</v>
      </c>
      <c r="V71" s="154">
        <f t="shared" si="10"/>
        <v>0</v>
      </c>
      <c r="Y71">
        <f>BAWANA!AW71+BAWANA!AX71</f>
        <v>18.52</v>
      </c>
      <c r="Z71">
        <f>BAWANA!BD71+BAWANA!BE71</f>
        <v>32</v>
      </c>
      <c r="AA71">
        <f>BAWANA!X71+BAWANA!Y71</f>
        <v>18.52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219.48</v>
      </c>
      <c r="E72">
        <f>BAWANA!AM72</f>
        <v>0</v>
      </c>
      <c r="F72">
        <f t="shared" si="11"/>
        <v>256</v>
      </c>
      <c r="G72">
        <f t="shared" si="12"/>
        <v>219.48</v>
      </c>
      <c r="H72" s="154"/>
      <c r="I72">
        <f>BRPL_EOD!AK72+BRPL_EOD!AL72</f>
        <v>75</v>
      </c>
      <c r="J72">
        <f>BYPL_EOD!AK72+BYPL_EOD!AL72</f>
        <v>40</v>
      </c>
      <c r="K72">
        <f>MES_EOD!AK72+MES_EOD!AL72</f>
        <v>5.82</v>
      </c>
      <c r="L72">
        <f>NDMC_EOD!AK72+NDMC_EOD!AL72</f>
        <v>29.06</v>
      </c>
      <c r="M72">
        <f>TPDDL_EOD!AK72+TPDDL_EOD!AL72</f>
        <v>69.599999999999994</v>
      </c>
      <c r="N72">
        <f t="shared" si="7"/>
        <v>219.48</v>
      </c>
      <c r="O72" s="154">
        <f t="shared" si="8"/>
        <v>0</v>
      </c>
      <c r="P72">
        <v>75</v>
      </c>
      <c r="Q72">
        <v>40</v>
      </c>
      <c r="R72">
        <v>5.82</v>
      </c>
      <c r="S72">
        <v>29.06</v>
      </c>
      <c r="T72">
        <v>69.599999999999994</v>
      </c>
      <c r="U72" s="156">
        <f t="shared" si="9"/>
        <v>219.48</v>
      </c>
      <c r="V72" s="154">
        <f t="shared" si="10"/>
        <v>0</v>
      </c>
      <c r="Y72">
        <f>BAWANA!AW72+BAWANA!AX72</f>
        <v>18.52</v>
      </c>
      <c r="Z72">
        <f>BAWANA!BD72+BAWANA!BE72</f>
        <v>32</v>
      </c>
      <c r="AA72">
        <f>BAWANA!X72+BAWANA!Y72</f>
        <v>18.52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219.48</v>
      </c>
      <c r="E73">
        <f>BAWANA!AM73</f>
        <v>0</v>
      </c>
      <c r="F73">
        <f t="shared" si="11"/>
        <v>256</v>
      </c>
      <c r="G73">
        <f t="shared" si="12"/>
        <v>219.48</v>
      </c>
      <c r="H73" s="154"/>
      <c r="I73">
        <f>BRPL_EOD!AK73+BRPL_EOD!AL73</f>
        <v>75</v>
      </c>
      <c r="J73">
        <f>BYPL_EOD!AK73+BYPL_EOD!AL73</f>
        <v>40</v>
      </c>
      <c r="K73">
        <f>MES_EOD!AK73+MES_EOD!AL73</f>
        <v>5.82</v>
      </c>
      <c r="L73">
        <f>NDMC_EOD!AK73+NDMC_EOD!AL73</f>
        <v>29.06</v>
      </c>
      <c r="M73">
        <f>TPDDL_EOD!AK73+TPDDL_EOD!AL73</f>
        <v>69.599999999999994</v>
      </c>
      <c r="N73">
        <f t="shared" si="7"/>
        <v>219.48</v>
      </c>
      <c r="O73" s="154">
        <f t="shared" si="8"/>
        <v>0</v>
      </c>
      <c r="P73">
        <v>75</v>
      </c>
      <c r="Q73">
        <v>40</v>
      </c>
      <c r="R73">
        <v>5.82</v>
      </c>
      <c r="S73">
        <v>29.06</v>
      </c>
      <c r="T73">
        <v>69.599999999999994</v>
      </c>
      <c r="U73" s="156">
        <f t="shared" si="9"/>
        <v>219.48</v>
      </c>
      <c r="V73" s="154">
        <f t="shared" si="10"/>
        <v>0</v>
      </c>
      <c r="Y73">
        <f>BAWANA!AW73+BAWANA!AX73</f>
        <v>18.52</v>
      </c>
      <c r="Z73">
        <f>BAWANA!BD73+BAWANA!BE73</f>
        <v>32</v>
      </c>
      <c r="AA73">
        <f>BAWANA!X73+BAWANA!Y73</f>
        <v>18.52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219.48</v>
      </c>
      <c r="E74">
        <f>BAWANA!AM74</f>
        <v>0</v>
      </c>
      <c r="F74">
        <f t="shared" si="11"/>
        <v>256</v>
      </c>
      <c r="G74">
        <f t="shared" si="12"/>
        <v>219.48</v>
      </c>
      <c r="H74" s="154"/>
      <c r="I74">
        <f>BRPL_EOD!AK74+BRPL_EOD!AL74</f>
        <v>75</v>
      </c>
      <c r="J74">
        <f>BYPL_EOD!AK74+BYPL_EOD!AL74</f>
        <v>40</v>
      </c>
      <c r="K74">
        <f>MES_EOD!AK74+MES_EOD!AL74</f>
        <v>5.82</v>
      </c>
      <c r="L74">
        <f>NDMC_EOD!AK74+NDMC_EOD!AL74</f>
        <v>29.06</v>
      </c>
      <c r="M74">
        <f>TPDDL_EOD!AK74+TPDDL_EOD!AL74</f>
        <v>69.599999999999994</v>
      </c>
      <c r="N74">
        <f t="shared" si="7"/>
        <v>219.48</v>
      </c>
      <c r="O74" s="154">
        <f t="shared" si="8"/>
        <v>0</v>
      </c>
      <c r="P74">
        <v>75</v>
      </c>
      <c r="Q74">
        <v>40</v>
      </c>
      <c r="R74">
        <v>5.82</v>
      </c>
      <c r="S74">
        <v>29.06</v>
      </c>
      <c r="T74">
        <v>69.599999999999994</v>
      </c>
      <c r="U74" s="156">
        <f t="shared" si="9"/>
        <v>219.48</v>
      </c>
      <c r="V74" s="154">
        <f t="shared" si="10"/>
        <v>0</v>
      </c>
      <c r="Y74">
        <f>BAWANA!AW74+BAWANA!AX74</f>
        <v>18.52</v>
      </c>
      <c r="Z74">
        <f>BAWANA!BD74+BAWANA!BE74</f>
        <v>32</v>
      </c>
      <c r="AA74">
        <f>BAWANA!X74+BAWANA!Y74</f>
        <v>18.52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219.48</v>
      </c>
      <c r="E75">
        <f>BAWANA!AM75</f>
        <v>0</v>
      </c>
      <c r="F75">
        <f t="shared" si="11"/>
        <v>256</v>
      </c>
      <c r="G75">
        <f t="shared" si="12"/>
        <v>219.48</v>
      </c>
      <c r="H75" s="154"/>
      <c r="I75">
        <f>BRPL_EOD!AK75+BRPL_EOD!AL75</f>
        <v>75</v>
      </c>
      <c r="J75">
        <f>BYPL_EOD!AK75+BYPL_EOD!AL75</f>
        <v>40</v>
      </c>
      <c r="K75">
        <f>MES_EOD!AK75+MES_EOD!AL75</f>
        <v>5.82</v>
      </c>
      <c r="L75">
        <f>NDMC_EOD!AK75+NDMC_EOD!AL75</f>
        <v>29.06</v>
      </c>
      <c r="M75">
        <f>TPDDL_EOD!AK75+TPDDL_EOD!AL75</f>
        <v>69.599999999999994</v>
      </c>
      <c r="N75">
        <f t="shared" si="7"/>
        <v>219.48</v>
      </c>
      <c r="O75" s="154">
        <f t="shared" si="8"/>
        <v>0</v>
      </c>
      <c r="P75">
        <v>75</v>
      </c>
      <c r="Q75">
        <v>40</v>
      </c>
      <c r="R75">
        <v>5.82</v>
      </c>
      <c r="S75">
        <v>29.06</v>
      </c>
      <c r="T75">
        <v>69.599999999999994</v>
      </c>
      <c r="U75" s="156">
        <f t="shared" si="9"/>
        <v>219.48</v>
      </c>
      <c r="V75" s="154">
        <f t="shared" si="10"/>
        <v>0</v>
      </c>
      <c r="Y75">
        <f>BAWANA!AW75+BAWANA!AX75</f>
        <v>18.52</v>
      </c>
      <c r="Z75">
        <f>BAWANA!BD75+BAWANA!BE75</f>
        <v>32</v>
      </c>
      <c r="AA75">
        <f>BAWANA!X75+BAWANA!Y75</f>
        <v>18.52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219.48</v>
      </c>
      <c r="E76">
        <f>BAWANA!AM76</f>
        <v>0</v>
      </c>
      <c r="F76">
        <f t="shared" si="11"/>
        <v>256</v>
      </c>
      <c r="G76">
        <f t="shared" si="12"/>
        <v>219.48</v>
      </c>
      <c r="H76" s="154"/>
      <c r="I76">
        <f>BRPL_EOD!AK76+BRPL_EOD!AL76</f>
        <v>75</v>
      </c>
      <c r="J76">
        <f>BYPL_EOD!AK76+BYPL_EOD!AL76</f>
        <v>40</v>
      </c>
      <c r="K76">
        <f>MES_EOD!AK76+MES_EOD!AL76</f>
        <v>5.82</v>
      </c>
      <c r="L76">
        <f>NDMC_EOD!AK76+NDMC_EOD!AL76</f>
        <v>29.06</v>
      </c>
      <c r="M76">
        <f>TPDDL_EOD!AK76+TPDDL_EOD!AL76</f>
        <v>69.599999999999994</v>
      </c>
      <c r="N76">
        <f t="shared" si="7"/>
        <v>219.48</v>
      </c>
      <c r="O76" s="154">
        <f t="shared" si="8"/>
        <v>0</v>
      </c>
      <c r="P76">
        <v>75</v>
      </c>
      <c r="Q76">
        <v>40</v>
      </c>
      <c r="R76">
        <v>5.82</v>
      </c>
      <c r="S76">
        <v>29.06</v>
      </c>
      <c r="T76">
        <v>69.599999999999994</v>
      </c>
      <c r="U76" s="156">
        <f t="shared" si="9"/>
        <v>219.48</v>
      </c>
      <c r="V76" s="154">
        <f t="shared" si="10"/>
        <v>0</v>
      </c>
      <c r="Y76">
        <f>BAWANA!AW76+BAWANA!AX76</f>
        <v>18.52</v>
      </c>
      <c r="Z76">
        <f>BAWANA!BD76+BAWANA!BE76</f>
        <v>32</v>
      </c>
      <c r="AA76">
        <f>BAWANA!X76+BAWANA!Y76</f>
        <v>18.52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219.48</v>
      </c>
      <c r="E77">
        <f>BAWANA!AM77</f>
        <v>0</v>
      </c>
      <c r="F77">
        <f t="shared" si="11"/>
        <v>256</v>
      </c>
      <c r="G77">
        <f t="shared" si="12"/>
        <v>219.48</v>
      </c>
      <c r="H77" s="154"/>
      <c r="I77">
        <f>BRPL_EOD!AK77+BRPL_EOD!AL77</f>
        <v>75</v>
      </c>
      <c r="J77">
        <f>BYPL_EOD!AK77+BYPL_EOD!AL77</f>
        <v>40</v>
      </c>
      <c r="K77">
        <f>MES_EOD!AK77+MES_EOD!AL77</f>
        <v>5.82</v>
      </c>
      <c r="L77">
        <f>NDMC_EOD!AK77+NDMC_EOD!AL77</f>
        <v>29.06</v>
      </c>
      <c r="M77">
        <f>TPDDL_EOD!AK77+TPDDL_EOD!AL77</f>
        <v>69.599999999999994</v>
      </c>
      <c r="N77">
        <f t="shared" si="7"/>
        <v>219.48</v>
      </c>
      <c r="O77" s="154">
        <f t="shared" si="8"/>
        <v>0</v>
      </c>
      <c r="P77">
        <v>75</v>
      </c>
      <c r="Q77">
        <v>40</v>
      </c>
      <c r="R77">
        <v>5.82</v>
      </c>
      <c r="S77">
        <v>29.06</v>
      </c>
      <c r="T77">
        <v>69.599999999999994</v>
      </c>
      <c r="U77" s="156">
        <f t="shared" si="9"/>
        <v>219.48</v>
      </c>
      <c r="V77" s="154">
        <f t="shared" si="10"/>
        <v>0</v>
      </c>
      <c r="Y77">
        <f>BAWANA!AW77+BAWANA!AX77</f>
        <v>18.52</v>
      </c>
      <c r="Z77">
        <f>BAWANA!BD77+BAWANA!BE77</f>
        <v>32</v>
      </c>
      <c r="AA77">
        <f>BAWANA!X77+BAWANA!Y77</f>
        <v>18.52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219.48</v>
      </c>
      <c r="E78">
        <f>BAWANA!AM78</f>
        <v>0</v>
      </c>
      <c r="F78">
        <f t="shared" si="11"/>
        <v>256</v>
      </c>
      <c r="G78">
        <f t="shared" si="12"/>
        <v>219.48</v>
      </c>
      <c r="H78" s="154"/>
      <c r="I78">
        <f>BRPL_EOD!AK78+BRPL_EOD!AL78</f>
        <v>75</v>
      </c>
      <c r="J78">
        <f>BYPL_EOD!AK78+BYPL_EOD!AL78</f>
        <v>40</v>
      </c>
      <c r="K78">
        <f>MES_EOD!AK78+MES_EOD!AL78</f>
        <v>5.82</v>
      </c>
      <c r="L78">
        <f>NDMC_EOD!AK78+NDMC_EOD!AL78</f>
        <v>29.06</v>
      </c>
      <c r="M78">
        <f>TPDDL_EOD!AK78+TPDDL_EOD!AL78</f>
        <v>69.599999999999994</v>
      </c>
      <c r="N78">
        <f t="shared" si="7"/>
        <v>219.48</v>
      </c>
      <c r="O78" s="154">
        <f t="shared" si="8"/>
        <v>0</v>
      </c>
      <c r="P78">
        <v>75</v>
      </c>
      <c r="Q78">
        <v>40</v>
      </c>
      <c r="R78">
        <v>5.82</v>
      </c>
      <c r="S78">
        <v>29.06</v>
      </c>
      <c r="T78">
        <v>69.599999999999994</v>
      </c>
      <c r="U78" s="156">
        <f t="shared" si="9"/>
        <v>219.48</v>
      </c>
      <c r="V78" s="154">
        <f t="shared" si="10"/>
        <v>0</v>
      </c>
      <c r="Y78">
        <f>BAWANA!AW78+BAWANA!AX78</f>
        <v>18.52</v>
      </c>
      <c r="Z78">
        <f>BAWANA!BD78+BAWANA!BE78</f>
        <v>32</v>
      </c>
      <c r="AA78">
        <f>BAWANA!X78+BAWANA!Y78</f>
        <v>18.52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233.72000000000003</v>
      </c>
      <c r="E79">
        <f>BAWANA!AM79</f>
        <v>0</v>
      </c>
      <c r="F79">
        <f t="shared" si="11"/>
        <v>256</v>
      </c>
      <c r="G79">
        <f t="shared" si="12"/>
        <v>233.72000000000003</v>
      </c>
      <c r="H79" s="154"/>
      <c r="I79">
        <f>BRPL_EOD!AK79+BRPL_EOD!AL79</f>
        <v>95.38</v>
      </c>
      <c r="J79">
        <f>BYPL_EOD!AK79+BYPL_EOD!AL79</f>
        <v>38.299999999999997</v>
      </c>
      <c r="K79">
        <f>MES_EOD!AK79+MES_EOD!AL79</f>
        <v>5.58</v>
      </c>
      <c r="L79">
        <f>NDMC_EOD!AK79+NDMC_EOD!AL79</f>
        <v>27.82</v>
      </c>
      <c r="M79">
        <f>TPDDL_EOD!AK79+TPDDL_EOD!AL79</f>
        <v>66.64</v>
      </c>
      <c r="N79">
        <f t="shared" si="7"/>
        <v>233.72000000000003</v>
      </c>
      <c r="O79" s="154">
        <f t="shared" si="8"/>
        <v>0</v>
      </c>
      <c r="P79">
        <v>95.38</v>
      </c>
      <c r="Q79">
        <v>38.299999999999997</v>
      </c>
      <c r="R79">
        <v>5.58</v>
      </c>
      <c r="S79">
        <v>27.82</v>
      </c>
      <c r="T79">
        <v>66.64</v>
      </c>
      <c r="U79" s="156">
        <f t="shared" si="9"/>
        <v>233.72000000000003</v>
      </c>
      <c r="V79" s="154">
        <f t="shared" si="10"/>
        <v>0</v>
      </c>
      <c r="Y79">
        <f>BAWANA!AW79+BAWANA!AX79</f>
        <v>30.64</v>
      </c>
      <c r="Z79">
        <f>BAWANA!BD79+BAWANA!BE79</f>
        <v>30.64</v>
      </c>
      <c r="AA79">
        <f>BAWANA!X79+BAWANA!Y79</f>
        <v>30.64</v>
      </c>
      <c r="AB79">
        <f>BAWANA!AE79+BAWANA!AF79</f>
        <v>30.64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233.72000000000003</v>
      </c>
      <c r="E80">
        <f>BAWANA!AM80</f>
        <v>0</v>
      </c>
      <c r="F80">
        <f t="shared" si="11"/>
        <v>256</v>
      </c>
      <c r="G80">
        <f t="shared" si="12"/>
        <v>233.72000000000003</v>
      </c>
      <c r="H80" s="154"/>
      <c r="I80">
        <f>BRPL_EOD!AK80+BRPL_EOD!AL80</f>
        <v>95.38</v>
      </c>
      <c r="J80">
        <f>BYPL_EOD!AK80+BYPL_EOD!AL80</f>
        <v>38.299999999999997</v>
      </c>
      <c r="K80">
        <f>MES_EOD!AK80+MES_EOD!AL80</f>
        <v>5.58</v>
      </c>
      <c r="L80">
        <f>NDMC_EOD!AK80+NDMC_EOD!AL80</f>
        <v>27.82</v>
      </c>
      <c r="M80">
        <f>TPDDL_EOD!AK80+TPDDL_EOD!AL80</f>
        <v>66.64</v>
      </c>
      <c r="N80">
        <f t="shared" si="7"/>
        <v>233.72000000000003</v>
      </c>
      <c r="O80" s="154">
        <f t="shared" si="8"/>
        <v>0</v>
      </c>
      <c r="P80">
        <v>95.38</v>
      </c>
      <c r="Q80">
        <v>38.299999999999997</v>
      </c>
      <c r="R80">
        <v>5.58</v>
      </c>
      <c r="S80">
        <v>27.82</v>
      </c>
      <c r="T80">
        <v>66.64</v>
      </c>
      <c r="U80" s="156">
        <f t="shared" si="9"/>
        <v>233.72000000000003</v>
      </c>
      <c r="V80" s="154">
        <f t="shared" si="10"/>
        <v>0</v>
      </c>
      <c r="Y80">
        <f>BAWANA!AW80+BAWANA!AX80</f>
        <v>30.64</v>
      </c>
      <c r="Z80">
        <f>BAWANA!BD80+BAWANA!BE80</f>
        <v>30.64</v>
      </c>
      <c r="AA80">
        <f>BAWANA!X80+BAWANA!Y80</f>
        <v>30.64</v>
      </c>
      <c r="AB80">
        <f>BAWANA!AE80+BAWANA!AF80</f>
        <v>30.64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244.10000000000002</v>
      </c>
      <c r="E81">
        <f>BAWANA!AM81</f>
        <v>0</v>
      </c>
      <c r="F81">
        <f t="shared" si="11"/>
        <v>256</v>
      </c>
      <c r="G81">
        <f t="shared" si="12"/>
        <v>244.10000000000002</v>
      </c>
      <c r="H81" s="154"/>
      <c r="I81">
        <f>BRPL_EOD!AK81+BRPL_EOD!AL81</f>
        <v>99.62</v>
      </c>
      <c r="J81">
        <f>BYPL_EOD!AK81+BYPL_EOD!AL81</f>
        <v>40</v>
      </c>
      <c r="K81">
        <f>MES_EOD!AK81+MES_EOD!AL81</f>
        <v>5.82</v>
      </c>
      <c r="L81">
        <f>NDMC_EOD!AK81+NDMC_EOD!AL81</f>
        <v>29.06</v>
      </c>
      <c r="M81">
        <f>TPDDL_EOD!AK81+TPDDL_EOD!AL81</f>
        <v>69.599999999999994</v>
      </c>
      <c r="N81">
        <f t="shared" si="7"/>
        <v>244.1</v>
      </c>
      <c r="O81" s="154">
        <f t="shared" si="8"/>
        <v>0</v>
      </c>
      <c r="P81">
        <v>99.620000000000019</v>
      </c>
      <c r="Q81">
        <v>40.000000000000007</v>
      </c>
      <c r="R81">
        <v>5.8200000000000012</v>
      </c>
      <c r="S81">
        <v>29.060000000000002</v>
      </c>
      <c r="T81">
        <v>69.600000000000009</v>
      </c>
      <c r="U81" s="156">
        <f t="shared" si="9"/>
        <v>244.10000000000002</v>
      </c>
      <c r="V81" s="154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244.10000000000002</v>
      </c>
      <c r="E82">
        <f>BAWANA!AM82</f>
        <v>0</v>
      </c>
      <c r="F82">
        <f t="shared" si="11"/>
        <v>256</v>
      </c>
      <c r="G82">
        <f t="shared" si="12"/>
        <v>244.10000000000002</v>
      </c>
      <c r="H82" s="154"/>
      <c r="I82">
        <f>BRPL_EOD!AK82+BRPL_EOD!AL82</f>
        <v>99.62</v>
      </c>
      <c r="J82">
        <f>BYPL_EOD!AK82+BYPL_EOD!AL82</f>
        <v>40</v>
      </c>
      <c r="K82">
        <f>MES_EOD!AK82+MES_EOD!AL82</f>
        <v>5.82</v>
      </c>
      <c r="L82">
        <f>NDMC_EOD!AK82+NDMC_EOD!AL82</f>
        <v>29.06</v>
      </c>
      <c r="M82">
        <f>TPDDL_EOD!AK82+TPDDL_EOD!AL82</f>
        <v>69.599999999999994</v>
      </c>
      <c r="N82">
        <f t="shared" si="7"/>
        <v>244.1</v>
      </c>
      <c r="O82" s="154">
        <f t="shared" si="8"/>
        <v>0</v>
      </c>
      <c r="P82">
        <v>99.620000000000019</v>
      </c>
      <c r="Q82">
        <v>40.000000000000007</v>
      </c>
      <c r="R82">
        <v>5.8200000000000012</v>
      </c>
      <c r="S82">
        <v>29.060000000000002</v>
      </c>
      <c r="T82">
        <v>69.600000000000009</v>
      </c>
      <c r="U82" s="156">
        <f t="shared" si="9"/>
        <v>244.10000000000002</v>
      </c>
      <c r="V82" s="154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244.10000000000002</v>
      </c>
      <c r="E83">
        <f>BAWANA!AM83</f>
        <v>0</v>
      </c>
      <c r="F83">
        <f t="shared" si="11"/>
        <v>256</v>
      </c>
      <c r="G83">
        <f t="shared" si="12"/>
        <v>244.10000000000002</v>
      </c>
      <c r="H83" s="154"/>
      <c r="I83">
        <f>BRPL_EOD!AK83+BRPL_EOD!AL83</f>
        <v>99.62</v>
      </c>
      <c r="J83">
        <f>BYPL_EOD!AK83+BYPL_EOD!AL83</f>
        <v>40</v>
      </c>
      <c r="K83">
        <f>MES_EOD!AK83+MES_EOD!AL83</f>
        <v>5.82</v>
      </c>
      <c r="L83">
        <f>NDMC_EOD!AK83+NDMC_EOD!AL83</f>
        <v>29.06</v>
      </c>
      <c r="M83">
        <f>TPDDL_EOD!AK83+TPDDL_EOD!AL83</f>
        <v>69.599999999999994</v>
      </c>
      <c r="N83">
        <f t="shared" si="7"/>
        <v>244.1</v>
      </c>
      <c r="O83" s="154">
        <f t="shared" si="8"/>
        <v>0</v>
      </c>
      <c r="P83">
        <v>99.620000000000019</v>
      </c>
      <c r="Q83">
        <v>40.000000000000007</v>
      </c>
      <c r="R83">
        <v>5.8200000000000012</v>
      </c>
      <c r="S83">
        <v>29.060000000000002</v>
      </c>
      <c r="T83">
        <v>69.600000000000009</v>
      </c>
      <c r="U83" s="156">
        <f t="shared" si="9"/>
        <v>244.10000000000002</v>
      </c>
      <c r="V83" s="154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244.10000000000002</v>
      </c>
      <c r="E84">
        <f>BAWANA!AM84</f>
        <v>0</v>
      </c>
      <c r="F84">
        <f t="shared" si="11"/>
        <v>256</v>
      </c>
      <c r="G84">
        <f t="shared" si="12"/>
        <v>244.10000000000002</v>
      </c>
      <c r="H84" s="154"/>
      <c r="I84">
        <f>BRPL_EOD!AK84+BRPL_EOD!AL84</f>
        <v>99.62</v>
      </c>
      <c r="J84">
        <f>BYPL_EOD!AK84+BYPL_EOD!AL84</f>
        <v>40</v>
      </c>
      <c r="K84">
        <f>MES_EOD!AK84+MES_EOD!AL84</f>
        <v>5.82</v>
      </c>
      <c r="L84">
        <f>NDMC_EOD!AK84+NDMC_EOD!AL84</f>
        <v>29.06</v>
      </c>
      <c r="M84">
        <f>TPDDL_EOD!AK84+TPDDL_EOD!AL84</f>
        <v>69.599999999999994</v>
      </c>
      <c r="N84">
        <f t="shared" si="7"/>
        <v>244.1</v>
      </c>
      <c r="O84" s="154">
        <f t="shared" si="8"/>
        <v>0</v>
      </c>
      <c r="P84">
        <v>99.620000000000019</v>
      </c>
      <c r="Q84">
        <v>40.000000000000007</v>
      </c>
      <c r="R84">
        <v>5.8200000000000012</v>
      </c>
      <c r="S84">
        <v>29.060000000000002</v>
      </c>
      <c r="T84">
        <v>69.600000000000009</v>
      </c>
      <c r="U84" s="156">
        <f t="shared" si="9"/>
        <v>244.10000000000002</v>
      </c>
      <c r="V84" s="154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254.01999999999998</v>
      </c>
      <c r="E85">
        <f>BAWANA!AM85</f>
        <v>0</v>
      </c>
      <c r="F85">
        <f t="shared" si="11"/>
        <v>256</v>
      </c>
      <c r="G85">
        <f t="shared" si="12"/>
        <v>254.01999999999998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69.599999999999994</v>
      </c>
      <c r="N85">
        <f t="shared" si="7"/>
        <v>254.02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69.59999999999998</v>
      </c>
      <c r="U85" s="156">
        <f t="shared" si="9"/>
        <v>254.01999999999998</v>
      </c>
      <c r="V85" s="154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254.01999999999998</v>
      </c>
      <c r="E86">
        <f>BAWANA!AM86</f>
        <v>0</v>
      </c>
      <c r="F86">
        <f t="shared" si="11"/>
        <v>256</v>
      </c>
      <c r="G86">
        <f t="shared" si="12"/>
        <v>254.01999999999998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69.599999999999994</v>
      </c>
      <c r="N86">
        <f t="shared" si="7"/>
        <v>254.02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69.59999999999998</v>
      </c>
      <c r="U86" s="156">
        <f t="shared" si="9"/>
        <v>254.01999999999998</v>
      </c>
      <c r="V86" s="154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254.01999999999998</v>
      </c>
      <c r="E87">
        <f>BAWANA!AM87</f>
        <v>0</v>
      </c>
      <c r="F87">
        <f t="shared" si="11"/>
        <v>256</v>
      </c>
      <c r="G87">
        <f t="shared" si="12"/>
        <v>254.01999999999998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69.599999999999994</v>
      </c>
      <c r="N87">
        <f t="shared" si="7"/>
        <v>254.02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69.59999999999998</v>
      </c>
      <c r="U87" s="156">
        <f t="shared" si="9"/>
        <v>254.01999999999998</v>
      </c>
      <c r="V87" s="154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254.01999999999998</v>
      </c>
      <c r="E88">
        <f>BAWANA!AM88</f>
        <v>0</v>
      </c>
      <c r="F88">
        <f t="shared" si="11"/>
        <v>256</v>
      </c>
      <c r="G88">
        <f t="shared" si="12"/>
        <v>254.01999999999998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69.599999999999994</v>
      </c>
      <c r="N88">
        <f t="shared" si="7"/>
        <v>254.02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69.59999999999998</v>
      </c>
      <c r="U88" s="156">
        <f t="shared" si="9"/>
        <v>254.01999999999998</v>
      </c>
      <c r="V88" s="154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235.64</v>
      </c>
      <c r="E89">
        <f>BAWANA!AM89</f>
        <v>0</v>
      </c>
      <c r="F89">
        <f t="shared" si="11"/>
        <v>256</v>
      </c>
      <c r="G89">
        <f t="shared" si="12"/>
        <v>235.64</v>
      </c>
      <c r="H89" s="154"/>
      <c r="I89">
        <f>BRPL_EOD!AK89+BRPL_EOD!AL89</f>
        <v>92.41</v>
      </c>
      <c r="J89">
        <f>BYPL_EOD!AK89+BYPL_EOD!AL89</f>
        <v>46.31</v>
      </c>
      <c r="K89">
        <f>MES_EOD!AK89+MES_EOD!AL89</f>
        <v>5.4</v>
      </c>
      <c r="L89">
        <f>NDMC_EOD!AK89+NDMC_EOD!AL89</f>
        <v>26.96</v>
      </c>
      <c r="M89">
        <f>TPDDL_EOD!AK89+TPDDL_EOD!AL89</f>
        <v>64.56</v>
      </c>
      <c r="N89">
        <f t="shared" si="7"/>
        <v>235.64000000000001</v>
      </c>
      <c r="O89" s="154">
        <f t="shared" si="8"/>
        <v>0</v>
      </c>
      <c r="P89">
        <v>92.409999999999982</v>
      </c>
      <c r="Q89">
        <v>46.309999999999995</v>
      </c>
      <c r="R89">
        <v>5.3999999999999995</v>
      </c>
      <c r="S89">
        <v>26.959999999999997</v>
      </c>
      <c r="T89">
        <v>64.559999999999988</v>
      </c>
      <c r="U89" s="156">
        <f t="shared" si="9"/>
        <v>235.64</v>
      </c>
      <c r="V89" s="154">
        <f t="shared" si="10"/>
        <v>0</v>
      </c>
      <c r="Y89">
        <f>BAWANA!AW89+BAWANA!AX89</f>
        <v>29.68</v>
      </c>
      <c r="Z89">
        <f>BAWANA!BD89+BAWANA!BE89</f>
        <v>29.68</v>
      </c>
      <c r="AA89">
        <f>BAWANA!X89+BAWANA!Y89</f>
        <v>29.68</v>
      </c>
      <c r="AB89">
        <f>BAWANA!AE89+BAWANA!AF89</f>
        <v>29.68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235.64</v>
      </c>
      <c r="E90">
        <f>BAWANA!AM90</f>
        <v>0</v>
      </c>
      <c r="F90">
        <f t="shared" si="11"/>
        <v>256</v>
      </c>
      <c r="G90">
        <f t="shared" si="12"/>
        <v>235.64</v>
      </c>
      <c r="H90" s="154"/>
      <c r="I90">
        <f>BRPL_EOD!AK90+BRPL_EOD!AL90</f>
        <v>92.41</v>
      </c>
      <c r="J90">
        <f>BYPL_EOD!AK90+BYPL_EOD!AL90</f>
        <v>46.31</v>
      </c>
      <c r="K90">
        <f>MES_EOD!AK90+MES_EOD!AL90</f>
        <v>5.4</v>
      </c>
      <c r="L90">
        <f>NDMC_EOD!AK90+NDMC_EOD!AL90</f>
        <v>26.96</v>
      </c>
      <c r="M90">
        <f>TPDDL_EOD!AK90+TPDDL_EOD!AL90</f>
        <v>64.56</v>
      </c>
      <c r="N90">
        <f t="shared" si="7"/>
        <v>235.64000000000001</v>
      </c>
      <c r="O90" s="154">
        <f t="shared" si="8"/>
        <v>0</v>
      </c>
      <c r="P90">
        <v>92.409999999999982</v>
      </c>
      <c r="Q90">
        <v>46.309999999999995</v>
      </c>
      <c r="R90">
        <v>5.3999999999999995</v>
      </c>
      <c r="S90">
        <v>26.959999999999997</v>
      </c>
      <c r="T90">
        <v>64.559999999999988</v>
      </c>
      <c r="U90" s="156">
        <f t="shared" si="9"/>
        <v>235.64</v>
      </c>
      <c r="V90" s="154">
        <f t="shared" si="10"/>
        <v>0</v>
      </c>
      <c r="Y90">
        <f>BAWANA!AW90+BAWANA!AX90</f>
        <v>29.68</v>
      </c>
      <c r="Z90">
        <f>BAWANA!BD90+BAWANA!BE90</f>
        <v>29.68</v>
      </c>
      <c r="AA90">
        <f>BAWANA!X90+BAWANA!Y90</f>
        <v>29.68</v>
      </c>
      <c r="AB90">
        <f>BAWANA!AE90+BAWANA!AF90</f>
        <v>29.68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7.32</v>
      </c>
      <c r="L91">
        <f>NDMC_EOD!AK91+NDMC_EOD!AL91</f>
        <v>27.24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93.39</v>
      </c>
      <c r="Q91">
        <v>46.8</v>
      </c>
      <c r="R91">
        <v>7.32</v>
      </c>
      <c r="S91">
        <v>27.24</v>
      </c>
      <c r="T91">
        <v>65.25</v>
      </c>
      <c r="U91" s="156">
        <f t="shared" si="9"/>
        <v>240</v>
      </c>
      <c r="V91" s="154">
        <f t="shared" si="10"/>
        <v>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239.62</v>
      </c>
      <c r="E92">
        <f>BAWANA!AM92</f>
        <v>0</v>
      </c>
      <c r="F92">
        <f t="shared" si="11"/>
        <v>256</v>
      </c>
      <c r="G92">
        <f t="shared" si="12"/>
        <v>239.62</v>
      </c>
      <c r="H92" s="154"/>
      <c r="I92">
        <f>BRPL_EOD!AK92+BRPL_EOD!AL92</f>
        <v>93.97</v>
      </c>
      <c r="J92">
        <f>BYPL_EOD!AK92+BYPL_EOD!AL92</f>
        <v>47.09</v>
      </c>
      <c r="K92">
        <f>MES_EOD!AK92+MES_EOD!AL92</f>
        <v>5.49</v>
      </c>
      <c r="L92">
        <f>NDMC_EOD!AK92+NDMC_EOD!AL92</f>
        <v>27.41</v>
      </c>
      <c r="M92">
        <f>TPDDL_EOD!AK92+TPDDL_EOD!AL92</f>
        <v>65.66</v>
      </c>
      <c r="N92">
        <f t="shared" si="7"/>
        <v>239.62</v>
      </c>
      <c r="O92" s="154">
        <f t="shared" si="8"/>
        <v>0</v>
      </c>
      <c r="P92">
        <v>93.97</v>
      </c>
      <c r="Q92">
        <v>47.09</v>
      </c>
      <c r="R92">
        <v>5.49</v>
      </c>
      <c r="S92">
        <v>27.41</v>
      </c>
      <c r="T92">
        <v>65.66</v>
      </c>
      <c r="U92" s="156">
        <f t="shared" si="9"/>
        <v>239.62</v>
      </c>
      <c r="V92" s="154">
        <f t="shared" si="10"/>
        <v>0</v>
      </c>
      <c r="Y92">
        <f>BAWANA!AW92+BAWANA!AX92</f>
        <v>30.19</v>
      </c>
      <c r="Z92">
        <f>BAWANA!BD92+BAWANA!BE92</f>
        <v>30.19</v>
      </c>
      <c r="AA92">
        <f>BAWANA!X92+BAWANA!Y92</f>
        <v>30.19</v>
      </c>
      <c r="AB92">
        <f>BAWANA!AE92+BAWANA!AF92</f>
        <v>30.19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229.404</v>
      </c>
      <c r="E93">
        <f>BAWANA!AM93</f>
        <v>0</v>
      </c>
      <c r="F93">
        <f t="shared" si="11"/>
        <v>256</v>
      </c>
      <c r="G93">
        <f t="shared" si="12"/>
        <v>229.404</v>
      </c>
      <c r="H93" s="154"/>
      <c r="I93">
        <f>BRPL_EOD!AK93+BRPL_EOD!AL93</f>
        <v>75</v>
      </c>
      <c r="J93">
        <f>BYPL_EOD!AK93+BYPL_EOD!AL93</f>
        <v>49.92</v>
      </c>
      <c r="K93">
        <f>MES_EOD!AK93+MES_EOD!AL93</f>
        <v>5.82</v>
      </c>
      <c r="L93">
        <f>NDMC_EOD!AK93+NDMC_EOD!AL93</f>
        <v>29.06</v>
      </c>
      <c r="M93">
        <f>TPDDL_EOD!AK93+TPDDL_EOD!AL93</f>
        <v>69.599999999999994</v>
      </c>
      <c r="N93">
        <f t="shared" si="7"/>
        <v>229.4</v>
      </c>
      <c r="O93" s="154">
        <f t="shared" si="8"/>
        <v>3.9999999999906777E-3</v>
      </c>
      <c r="P93">
        <v>75.003237328169234</v>
      </c>
      <c r="Q93">
        <v>49.92</v>
      </c>
      <c r="R93">
        <v>5.8201017877357586</v>
      </c>
      <c r="S93">
        <v>29.060660884094979</v>
      </c>
      <c r="T93">
        <v>69.599999999999994</v>
      </c>
      <c r="U93" s="156">
        <f t="shared" si="9"/>
        <v>229.40399999999997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229.404</v>
      </c>
      <c r="E94">
        <f>BAWANA!AM94</f>
        <v>0</v>
      </c>
      <c r="F94">
        <f t="shared" si="11"/>
        <v>256</v>
      </c>
      <c r="G94">
        <f t="shared" si="12"/>
        <v>229.404</v>
      </c>
      <c r="H94" s="154"/>
      <c r="I94">
        <f>BRPL_EOD!AK94+BRPL_EOD!AL94</f>
        <v>75</v>
      </c>
      <c r="J94">
        <f>BYPL_EOD!AK94+BYPL_EOD!AL94</f>
        <v>49.92</v>
      </c>
      <c r="K94">
        <f>MES_EOD!AK94+MES_EOD!AL94</f>
        <v>5.82</v>
      </c>
      <c r="L94">
        <f>NDMC_EOD!AK94+NDMC_EOD!AL94</f>
        <v>29.06</v>
      </c>
      <c r="M94">
        <f>TPDDL_EOD!AK94+TPDDL_EOD!AL94</f>
        <v>69.599999999999994</v>
      </c>
      <c r="N94">
        <f t="shared" si="7"/>
        <v>229.4</v>
      </c>
      <c r="O94" s="154">
        <f t="shared" si="8"/>
        <v>3.9999999999906777E-3</v>
      </c>
      <c r="P94">
        <v>75.003237328169234</v>
      </c>
      <c r="Q94">
        <v>49.92</v>
      </c>
      <c r="R94">
        <v>5.8201017877357586</v>
      </c>
      <c r="S94">
        <v>29.060660884094979</v>
      </c>
      <c r="T94">
        <v>69.599999999999994</v>
      </c>
      <c r="U94" s="156">
        <f t="shared" si="9"/>
        <v>229.40399999999997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229.404</v>
      </c>
      <c r="E95">
        <f>BAWANA!AM95</f>
        <v>0</v>
      </c>
      <c r="F95">
        <f t="shared" si="11"/>
        <v>256</v>
      </c>
      <c r="G95">
        <f t="shared" si="12"/>
        <v>229.404</v>
      </c>
      <c r="H95" s="154"/>
      <c r="I95">
        <f>BRPL_EOD!AK95+BRPL_EOD!AL95</f>
        <v>75</v>
      </c>
      <c r="J95">
        <f>BYPL_EOD!AK95+BYPL_EOD!AL95</f>
        <v>49.92</v>
      </c>
      <c r="K95">
        <f>MES_EOD!AK95+MES_EOD!AL95</f>
        <v>5.82</v>
      </c>
      <c r="L95">
        <f>NDMC_EOD!AK95+NDMC_EOD!AL95</f>
        <v>29.06</v>
      </c>
      <c r="M95">
        <f>TPDDL_EOD!AK95+TPDDL_EOD!AL95</f>
        <v>69.599999999999994</v>
      </c>
      <c r="N95">
        <f t="shared" si="7"/>
        <v>229.4</v>
      </c>
      <c r="O95" s="154">
        <f t="shared" si="8"/>
        <v>3.9999999999906777E-3</v>
      </c>
      <c r="P95">
        <v>75.003237328169234</v>
      </c>
      <c r="Q95">
        <v>49.92</v>
      </c>
      <c r="R95">
        <v>5.8201017877357586</v>
      </c>
      <c r="S95">
        <v>29.060660884094979</v>
      </c>
      <c r="T95">
        <v>69.599999999999994</v>
      </c>
      <c r="U95" s="156">
        <f t="shared" si="9"/>
        <v>229.40399999999997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229.404</v>
      </c>
      <c r="E96">
        <f>BAWANA!AM96</f>
        <v>0</v>
      </c>
      <c r="F96">
        <f t="shared" si="11"/>
        <v>256</v>
      </c>
      <c r="G96">
        <f t="shared" si="12"/>
        <v>229.404</v>
      </c>
      <c r="H96" s="154"/>
      <c r="I96">
        <f>BRPL_EOD!AK96+BRPL_EOD!AL96</f>
        <v>75</v>
      </c>
      <c r="J96">
        <f>BYPL_EOD!AK96+BYPL_EOD!AL96</f>
        <v>49.92</v>
      </c>
      <c r="K96">
        <f>MES_EOD!AK96+MES_EOD!AL96</f>
        <v>5.82</v>
      </c>
      <c r="L96">
        <f>NDMC_EOD!AK96+NDMC_EOD!AL96</f>
        <v>29.06</v>
      </c>
      <c r="M96">
        <f>TPDDL_EOD!AK96+TPDDL_EOD!AL96</f>
        <v>69.599999999999994</v>
      </c>
      <c r="N96">
        <f t="shared" si="7"/>
        <v>229.4</v>
      </c>
      <c r="O96" s="154">
        <f t="shared" si="8"/>
        <v>3.9999999999906777E-3</v>
      </c>
      <c r="P96">
        <v>75.003237328169234</v>
      </c>
      <c r="Q96">
        <v>49.92</v>
      </c>
      <c r="R96">
        <v>5.8201017877357586</v>
      </c>
      <c r="S96">
        <v>29.060660884094979</v>
      </c>
      <c r="T96">
        <v>69.599999999999994</v>
      </c>
      <c r="U96" s="156">
        <f t="shared" si="9"/>
        <v>229.40399999999997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236.29999999999998</v>
      </c>
      <c r="E97">
        <f>BAWANA!AM97</f>
        <v>0</v>
      </c>
      <c r="F97">
        <f t="shared" si="11"/>
        <v>256</v>
      </c>
      <c r="G97">
        <f t="shared" si="12"/>
        <v>236.29999999999998</v>
      </c>
      <c r="H97" s="154"/>
      <c r="I97">
        <f>BRPL_EOD!AK97+BRPL_EOD!AL97</f>
        <v>74.650000000000006</v>
      </c>
      <c r="J97">
        <f>BYPL_EOD!AK97+BYPL_EOD!AL97</f>
        <v>49.69</v>
      </c>
      <c r="K97">
        <f>MES_EOD!AK97+MES_EOD!AL97</f>
        <v>13.76</v>
      </c>
      <c r="L97">
        <f>NDMC_EOD!AK97+NDMC_EOD!AL97</f>
        <v>28.92</v>
      </c>
      <c r="M97">
        <f>TPDDL_EOD!AK97+TPDDL_EOD!AL97</f>
        <v>69.28</v>
      </c>
      <c r="N97">
        <f t="shared" si="7"/>
        <v>236.29999999999998</v>
      </c>
      <c r="O97" s="154">
        <f t="shared" si="8"/>
        <v>0</v>
      </c>
      <c r="P97">
        <v>74.650000000000006</v>
      </c>
      <c r="Q97">
        <v>49.69</v>
      </c>
      <c r="R97">
        <v>13.76</v>
      </c>
      <c r="S97">
        <v>28.92</v>
      </c>
      <c r="T97">
        <v>69.28</v>
      </c>
      <c r="U97" s="156">
        <f t="shared" si="9"/>
        <v>236.29999999999998</v>
      </c>
      <c r="V97" s="154">
        <f t="shared" si="10"/>
        <v>0</v>
      </c>
      <c r="Y97">
        <f>BAWANA!AW97+BAWANA!AX97</f>
        <v>31.85</v>
      </c>
      <c r="Z97">
        <f>BAWANA!BD97+BAWANA!BE97</f>
        <v>31.85</v>
      </c>
      <c r="AA97">
        <f>BAWANA!X97+BAWANA!Y97</f>
        <v>31.85</v>
      </c>
      <c r="AB97">
        <f>BAWANA!AE97+BAWANA!AF97</f>
        <v>31.85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229.404</v>
      </c>
      <c r="E98">
        <f>BAWANA!AM98</f>
        <v>0</v>
      </c>
      <c r="F98">
        <f t="shared" si="11"/>
        <v>256</v>
      </c>
      <c r="G98">
        <f t="shared" si="12"/>
        <v>229.404</v>
      </c>
      <c r="H98" s="154"/>
      <c r="I98">
        <f>BRPL_EOD!AK98+BRPL_EOD!AL98</f>
        <v>75</v>
      </c>
      <c r="J98">
        <f>BYPL_EOD!AK98+BYPL_EOD!AL98</f>
        <v>49.92</v>
      </c>
      <c r="K98">
        <f>MES_EOD!AK98+MES_EOD!AL98</f>
        <v>5.82</v>
      </c>
      <c r="L98">
        <f>NDMC_EOD!AK98+NDMC_EOD!AL98</f>
        <v>29.06</v>
      </c>
      <c r="M98">
        <f>TPDDL_EOD!AK98+TPDDL_EOD!AL98</f>
        <v>69.599999999999994</v>
      </c>
      <c r="N98">
        <f t="shared" si="7"/>
        <v>229.4</v>
      </c>
      <c r="O98" s="154">
        <f t="shared" si="8"/>
        <v>3.9999999999906777E-3</v>
      </c>
      <c r="P98">
        <v>75.003237328169234</v>
      </c>
      <c r="Q98">
        <v>49.92</v>
      </c>
      <c r="R98">
        <v>5.8201017877357586</v>
      </c>
      <c r="S98">
        <v>29.060660884094979</v>
      </c>
      <c r="T98">
        <v>69.599999999999994</v>
      </c>
      <c r="U98" s="156">
        <f t="shared" si="9"/>
        <v>229.40399999999997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5.515374999999997</v>
      </c>
      <c r="E99" s="156">
        <f t="shared" si="14"/>
        <v>0</v>
      </c>
      <c r="F99" s="156">
        <f t="shared" si="14"/>
        <v>6.1440000000000001</v>
      </c>
      <c r="G99" s="156">
        <f t="shared" si="14"/>
        <v>5.515374999999997</v>
      </c>
      <c r="H99" s="156"/>
      <c r="I99" s="156">
        <f t="shared" si="14"/>
        <v>2.0658024999999998</v>
      </c>
      <c r="J99" s="156">
        <f t="shared" si="14"/>
        <v>1.1442800000000011</v>
      </c>
      <c r="K99" s="156">
        <f t="shared" si="14"/>
        <v>0.14162749999999993</v>
      </c>
      <c r="L99" s="156">
        <f t="shared" si="14"/>
        <v>0.69486749999999908</v>
      </c>
      <c r="M99" s="156">
        <f t="shared" si="14"/>
        <v>1.4671200000000013</v>
      </c>
      <c r="N99" s="156">
        <f t="shared" si="14"/>
        <v>5.5136974999999993</v>
      </c>
      <c r="O99" s="156">
        <f t="shared" si="14"/>
        <v>1.6775000000001157E-3</v>
      </c>
      <c r="P99" s="156">
        <f t="shared" si="14"/>
        <v>2.0658394753818934</v>
      </c>
      <c r="Q99" s="156">
        <f t="shared" si="14"/>
        <v>1.1442800000000011</v>
      </c>
      <c r="R99" s="156">
        <f t="shared" si="14"/>
        <v>0.14163042123867531</v>
      </c>
      <c r="S99" s="156">
        <f t="shared" si="14"/>
        <v>0.69520188693312668</v>
      </c>
      <c r="T99" s="156">
        <f t="shared" si="14"/>
        <v>1.4684232164463038</v>
      </c>
      <c r="U99" s="156">
        <f t="shared" si="14"/>
        <v>5.515374999999997</v>
      </c>
      <c r="V99" s="156">
        <f t="shared" si="10"/>
        <v>0</v>
      </c>
      <c r="Y99" s="156">
        <f>SUM(Y3:Y98)/4000</f>
        <v>0.48033249999999994</v>
      </c>
      <c r="Z99" s="156">
        <f t="shared" ref="Z99:AD99" si="15">SUM(Z3:Z98)/4000</f>
        <v>0.58477249999999992</v>
      </c>
      <c r="AA99" s="156">
        <f t="shared" si="15"/>
        <v>0.48033249999999994</v>
      </c>
      <c r="AB99" s="156">
        <f t="shared" si="15"/>
        <v>0.58477249999999992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286</v>
      </c>
      <c r="E1" s="211"/>
      <c r="H1" s="154"/>
      <c r="I1" s="211" t="s">
        <v>343</v>
      </c>
      <c r="J1" s="211"/>
      <c r="K1" s="211"/>
      <c r="L1" s="211"/>
      <c r="M1" s="211"/>
      <c r="N1" s="211"/>
      <c r="O1" s="155"/>
      <c r="P1" s="211" t="s">
        <v>344</v>
      </c>
      <c r="Q1" s="211"/>
      <c r="R1" s="211"/>
      <c r="S1" s="211"/>
      <c r="T1" s="211"/>
      <c r="U1" s="156"/>
      <c r="V1" s="154"/>
      <c r="Y1" s="211" t="s">
        <v>350</v>
      </c>
      <c r="Z1" s="211"/>
      <c r="AA1" s="211" t="s">
        <v>351</v>
      </c>
      <c r="AB1" s="211"/>
      <c r="AC1" s="232" t="s">
        <v>348</v>
      </c>
      <c r="AD1" s="232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7"/>
      <c r="B2" t="s">
        <v>502</v>
      </c>
      <c r="C2" t="s">
        <v>503</v>
      </c>
      <c r="D2" t="s">
        <v>504</v>
      </c>
      <c r="E2" t="s">
        <v>506</v>
      </c>
      <c r="F2" t="s">
        <v>507</v>
      </c>
      <c r="G2" t="s">
        <v>508</v>
      </c>
      <c r="H2" t="s">
        <v>514</v>
      </c>
      <c r="I2" t="s">
        <v>515</v>
      </c>
      <c r="J2" t="s">
        <v>516</v>
      </c>
      <c r="K2" t="s">
        <v>517</v>
      </c>
      <c r="L2" t="s">
        <v>520</v>
      </c>
      <c r="M2" t="s">
        <v>527</v>
      </c>
      <c r="N2" t="s">
        <v>528</v>
      </c>
      <c r="O2" t="s">
        <v>529</v>
      </c>
      <c r="P2" t="s">
        <v>532</v>
      </c>
      <c r="Q2" t="s">
        <v>536</v>
      </c>
      <c r="R2" t="s">
        <v>537</v>
      </c>
      <c r="S2" t="s">
        <v>538</v>
      </c>
      <c r="T2" t="s">
        <v>539</v>
      </c>
      <c r="U2" t="s">
        <v>469</v>
      </c>
      <c r="V2" t="s">
        <v>454</v>
      </c>
      <c r="W2" t="s">
        <v>457</v>
      </c>
      <c r="Z2" t="s">
        <v>509</v>
      </c>
      <c r="AA2" t="s">
        <v>510</v>
      </c>
      <c r="AB2" t="s">
        <v>511</v>
      </c>
      <c r="AC2" t="s">
        <v>512</v>
      </c>
      <c r="AD2" t="s">
        <v>518</v>
      </c>
      <c r="AE2" t="s">
        <v>519</v>
      </c>
      <c r="AF2" t="s">
        <v>521</v>
      </c>
      <c r="AG2" t="s">
        <v>522</v>
      </c>
      <c r="AH2" t="s">
        <v>523</v>
      </c>
      <c r="AI2" t="s">
        <v>524</v>
      </c>
      <c r="AJ2" t="s">
        <v>525</v>
      </c>
      <c r="AK2" t="s">
        <v>526</v>
      </c>
      <c r="AL2" t="s">
        <v>530</v>
      </c>
      <c r="AM2" t="s">
        <v>531</v>
      </c>
      <c r="AN2" t="s">
        <v>533</v>
      </c>
      <c r="AO2" t="s">
        <v>471</v>
      </c>
      <c r="AP2" t="s">
        <v>534</v>
      </c>
      <c r="AQ2" t="s">
        <v>535</v>
      </c>
      <c r="AR2" t="s">
        <v>540</v>
      </c>
      <c r="AS2" s="19"/>
      <c r="AT2" s="206" t="s">
        <v>453</v>
      </c>
      <c r="AU2" s="169"/>
      <c r="AV2" s="206" t="s">
        <v>501</v>
      </c>
      <c r="AW2" s="206" t="s">
        <v>505</v>
      </c>
      <c r="AX2" s="206" t="s">
        <v>513</v>
      </c>
      <c r="AY2" s="169"/>
      <c r="AZ2" s="169"/>
      <c r="BA2" s="217"/>
      <c r="BD2" t="s">
        <v>459</v>
      </c>
      <c r="BE2" t="s">
        <v>466</v>
      </c>
      <c r="BF2" t="s">
        <v>464</v>
      </c>
      <c r="BG2" t="s">
        <v>455</v>
      </c>
      <c r="BH2" t="s">
        <v>472</v>
      </c>
      <c r="BI2" t="s">
        <v>473</v>
      </c>
      <c r="BJ2" t="s">
        <v>470</v>
      </c>
      <c r="BK2" t="s">
        <v>463</v>
      </c>
      <c r="BL2" t="s">
        <v>462</v>
      </c>
      <c r="BM2" t="s">
        <v>458</v>
      </c>
      <c r="BN2" t="s">
        <v>460</v>
      </c>
      <c r="BO2" t="s">
        <v>467</v>
      </c>
      <c r="BP2" t="s">
        <v>468</v>
      </c>
      <c r="BQ2" t="s">
        <v>456</v>
      </c>
      <c r="BR2" t="s">
        <v>461</v>
      </c>
      <c r="BS2" t="s">
        <v>465</v>
      </c>
    </row>
    <row r="3" spans="1:75">
      <c r="A3" t="s">
        <v>45</v>
      </c>
      <c r="B3">
        <v>0</v>
      </c>
      <c r="C3">
        <v>33.075000000000003</v>
      </c>
      <c r="D3">
        <v>9.4499999999999993</v>
      </c>
      <c r="E3">
        <v>0</v>
      </c>
      <c r="F3">
        <v>16.29</v>
      </c>
      <c r="G3">
        <v>53.213999999999999</v>
      </c>
      <c r="H3">
        <v>0</v>
      </c>
      <c r="I3">
        <v>66.855999999999995</v>
      </c>
      <c r="J3">
        <v>2.1920000000000002</v>
      </c>
      <c r="K3">
        <v>215.533728</v>
      </c>
      <c r="L3">
        <v>653.15250000000003</v>
      </c>
      <c r="M3">
        <v>83</v>
      </c>
      <c r="N3">
        <v>118.125</v>
      </c>
      <c r="O3">
        <v>123.66562500000001</v>
      </c>
      <c r="P3">
        <v>123</v>
      </c>
      <c r="Q3">
        <v>21.823619999999998</v>
      </c>
      <c r="R3">
        <v>42.392195999999998</v>
      </c>
      <c r="S3">
        <v>26.390910000000002</v>
      </c>
      <c r="T3">
        <v>0</v>
      </c>
      <c r="U3">
        <v>275.625</v>
      </c>
      <c r="V3">
        <v>18.140473</v>
      </c>
      <c r="W3">
        <v>147.515625</v>
      </c>
      <c r="X3">
        <v>0</v>
      </c>
      <c r="Y3">
        <v>0</v>
      </c>
      <c r="Z3">
        <v>0</v>
      </c>
      <c r="AA3">
        <v>42.66</v>
      </c>
      <c r="AB3">
        <v>0</v>
      </c>
      <c r="AC3">
        <v>0</v>
      </c>
      <c r="AD3">
        <v>36.591700000000003</v>
      </c>
      <c r="AE3">
        <v>49.436556000000003</v>
      </c>
      <c r="AF3">
        <v>28.594000000000001</v>
      </c>
      <c r="AG3">
        <v>37.380000000000003</v>
      </c>
      <c r="AH3">
        <v>0</v>
      </c>
      <c r="AI3">
        <v>62.377000000000002</v>
      </c>
      <c r="AJ3">
        <v>0</v>
      </c>
      <c r="AK3">
        <v>50.5062</v>
      </c>
      <c r="AL3">
        <v>76.691999999999993</v>
      </c>
      <c r="AM3">
        <v>15.996</v>
      </c>
      <c r="AN3">
        <v>0.89910999999999996</v>
      </c>
      <c r="AO3">
        <v>28.518000000000001</v>
      </c>
      <c r="AP3">
        <v>12.9381</v>
      </c>
      <c r="AQ3">
        <v>62.244</v>
      </c>
      <c r="AR3">
        <v>32.419319999999999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78.09</v>
      </c>
      <c r="BA3">
        <f>SUM(B3:AZ3)</f>
        <v>2656.0312630000003</v>
      </c>
      <c r="BD3">
        <v>24.07</v>
      </c>
      <c r="BE3">
        <v>7.64</v>
      </c>
      <c r="BF3">
        <v>1.91</v>
      </c>
      <c r="BG3">
        <v>4.08</v>
      </c>
      <c r="BH3">
        <v>5.7</v>
      </c>
      <c r="BI3">
        <v>7.17</v>
      </c>
      <c r="BJ3">
        <v>3.11</v>
      </c>
      <c r="BK3">
        <v>3.19</v>
      </c>
      <c r="BL3">
        <v>0.89</v>
      </c>
      <c r="BM3">
        <v>0</v>
      </c>
      <c r="BN3">
        <v>0.51</v>
      </c>
      <c r="BO3">
        <v>12.04</v>
      </c>
      <c r="BP3">
        <v>1.91</v>
      </c>
      <c r="BQ3">
        <v>4.42</v>
      </c>
      <c r="BR3">
        <v>1.0900000000000001</v>
      </c>
      <c r="BS3">
        <v>0.36</v>
      </c>
      <c r="BT3">
        <v>0</v>
      </c>
      <c r="BU3">
        <v>0</v>
      </c>
      <c r="BV3">
        <v>0</v>
      </c>
      <c r="BW3">
        <f>SUM(BD3:BV3)</f>
        <v>78.09</v>
      </c>
    </row>
    <row r="4" spans="1:75">
      <c r="A4" t="s">
        <v>46</v>
      </c>
      <c r="B4">
        <v>0</v>
      </c>
      <c r="C4">
        <v>33.075000000000003</v>
      </c>
      <c r="D4">
        <v>9.4499999999999993</v>
      </c>
      <c r="E4">
        <v>0</v>
      </c>
      <c r="F4">
        <v>16.29</v>
      </c>
      <c r="G4">
        <v>53.213999999999999</v>
      </c>
      <c r="H4">
        <v>0</v>
      </c>
      <c r="I4">
        <v>66.855999999999995</v>
      </c>
      <c r="J4">
        <v>2.1920000000000002</v>
      </c>
      <c r="K4">
        <v>215.533728</v>
      </c>
      <c r="L4">
        <v>653.15250000000003</v>
      </c>
      <c r="M4">
        <v>83</v>
      </c>
      <c r="N4">
        <v>118.125</v>
      </c>
      <c r="O4">
        <v>123.66562500000001</v>
      </c>
      <c r="P4">
        <v>123</v>
      </c>
      <c r="Q4">
        <v>21.823619999999998</v>
      </c>
      <c r="R4">
        <v>42.392195999999998</v>
      </c>
      <c r="S4">
        <v>26.390910000000002</v>
      </c>
      <c r="T4">
        <v>0</v>
      </c>
      <c r="U4">
        <v>275.625</v>
      </c>
      <c r="V4">
        <v>18.140473</v>
      </c>
      <c r="W4">
        <v>147.515625</v>
      </c>
      <c r="X4">
        <v>0</v>
      </c>
      <c r="Y4">
        <v>0</v>
      </c>
      <c r="Z4">
        <v>0</v>
      </c>
      <c r="AA4">
        <v>42.66</v>
      </c>
      <c r="AB4">
        <v>0</v>
      </c>
      <c r="AC4">
        <v>0</v>
      </c>
      <c r="AD4">
        <v>36.591700000000003</v>
      </c>
      <c r="AE4">
        <v>49.436556000000003</v>
      </c>
      <c r="AF4">
        <v>28.594000000000001</v>
      </c>
      <c r="AG4">
        <v>37.380000000000003</v>
      </c>
      <c r="AH4">
        <v>0</v>
      </c>
      <c r="AI4">
        <v>62.377000000000002</v>
      </c>
      <c r="AJ4">
        <v>0</v>
      </c>
      <c r="AK4">
        <v>50.5062</v>
      </c>
      <c r="AL4">
        <v>76.691999999999993</v>
      </c>
      <c r="AM4">
        <v>15.996</v>
      </c>
      <c r="AN4">
        <v>0.89910999999999996</v>
      </c>
      <c r="AO4">
        <v>28.518000000000001</v>
      </c>
      <c r="AP4">
        <v>12.9381</v>
      </c>
      <c r="AQ4">
        <v>62.244</v>
      </c>
      <c r="AR4">
        <v>32.419319999999999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78.09</v>
      </c>
      <c r="BA4">
        <f t="shared" ref="BA4:BA67" si="1">SUM(B4:AZ4)</f>
        <v>2656.0312630000003</v>
      </c>
      <c r="BD4">
        <v>24.07</v>
      </c>
      <c r="BE4">
        <v>7.64</v>
      </c>
      <c r="BF4">
        <v>1.91</v>
      </c>
      <c r="BG4">
        <v>4.08</v>
      </c>
      <c r="BH4">
        <v>5.7</v>
      </c>
      <c r="BI4">
        <v>7.17</v>
      </c>
      <c r="BJ4">
        <v>3.11</v>
      </c>
      <c r="BK4">
        <v>3.19</v>
      </c>
      <c r="BL4">
        <v>0.89</v>
      </c>
      <c r="BM4">
        <v>0</v>
      </c>
      <c r="BN4">
        <v>0.51</v>
      </c>
      <c r="BO4">
        <v>12.04</v>
      </c>
      <c r="BP4">
        <v>1.91</v>
      </c>
      <c r="BQ4">
        <v>4.42</v>
      </c>
      <c r="BR4">
        <v>1.0900000000000001</v>
      </c>
      <c r="BS4">
        <v>0.36</v>
      </c>
      <c r="BT4">
        <v>0</v>
      </c>
      <c r="BU4">
        <v>0</v>
      </c>
      <c r="BV4">
        <v>0</v>
      </c>
      <c r="BW4">
        <f t="shared" ref="BW4:BW67" si="2">SUM(BD4:BV4)</f>
        <v>78.09</v>
      </c>
    </row>
    <row r="5" spans="1:75">
      <c r="A5" t="s">
        <v>47</v>
      </c>
      <c r="B5">
        <v>0</v>
      </c>
      <c r="C5">
        <v>33.075000000000003</v>
      </c>
      <c r="D5">
        <v>9.4499999999999993</v>
      </c>
      <c r="E5">
        <v>0</v>
      </c>
      <c r="F5">
        <v>16.29</v>
      </c>
      <c r="G5">
        <v>53.213999999999999</v>
      </c>
      <c r="H5">
        <v>0</v>
      </c>
      <c r="I5">
        <v>66.855999999999995</v>
      </c>
      <c r="J5">
        <v>2.1920000000000002</v>
      </c>
      <c r="K5">
        <v>215.533728</v>
      </c>
      <c r="L5">
        <v>653.15250000000003</v>
      </c>
      <c r="M5">
        <v>83</v>
      </c>
      <c r="N5">
        <v>118.125</v>
      </c>
      <c r="O5">
        <v>123.66562500000001</v>
      </c>
      <c r="P5">
        <v>123</v>
      </c>
      <c r="Q5">
        <v>21.823619999999998</v>
      </c>
      <c r="R5">
        <v>42.392195999999998</v>
      </c>
      <c r="S5">
        <v>26.390910000000002</v>
      </c>
      <c r="T5">
        <v>0</v>
      </c>
      <c r="U5">
        <v>281.25</v>
      </c>
      <c r="V5">
        <v>18.140473</v>
      </c>
      <c r="W5">
        <v>147.515625</v>
      </c>
      <c r="X5">
        <v>0</v>
      </c>
      <c r="Y5">
        <v>0</v>
      </c>
      <c r="Z5">
        <v>0</v>
      </c>
      <c r="AA5">
        <v>42.66</v>
      </c>
      <c r="AB5">
        <v>0</v>
      </c>
      <c r="AC5">
        <v>0</v>
      </c>
      <c r="AD5">
        <v>36.591700000000003</v>
      </c>
      <c r="AE5">
        <v>49.436556000000003</v>
      </c>
      <c r="AF5">
        <v>28.594000000000001</v>
      </c>
      <c r="AG5">
        <v>37.380000000000003</v>
      </c>
      <c r="AH5">
        <v>0</v>
      </c>
      <c r="AI5">
        <v>62.377000000000002</v>
      </c>
      <c r="AJ5">
        <v>0</v>
      </c>
      <c r="AK5">
        <v>50.5062</v>
      </c>
      <c r="AL5">
        <v>76.691999999999993</v>
      </c>
      <c r="AM5">
        <v>15.996</v>
      </c>
      <c r="AN5">
        <v>0.89910999999999996</v>
      </c>
      <c r="AO5">
        <v>28.518000000000001</v>
      </c>
      <c r="AP5">
        <v>12.9381</v>
      </c>
      <c r="AQ5">
        <v>62.244</v>
      </c>
      <c r="AR5">
        <v>32.419319999999999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78.31</v>
      </c>
      <c r="BA5">
        <f t="shared" si="1"/>
        <v>2661.8762630000001</v>
      </c>
      <c r="BD5">
        <v>24.07</v>
      </c>
      <c r="BE5">
        <v>7.64</v>
      </c>
      <c r="BF5">
        <v>1.91</v>
      </c>
      <c r="BG5">
        <v>4.08</v>
      </c>
      <c r="BH5">
        <v>5.7</v>
      </c>
      <c r="BI5">
        <v>7.17</v>
      </c>
      <c r="BJ5">
        <v>3.11</v>
      </c>
      <c r="BK5">
        <v>3.19</v>
      </c>
      <c r="BL5">
        <v>0.89</v>
      </c>
      <c r="BM5">
        <v>0</v>
      </c>
      <c r="BN5">
        <v>0.51</v>
      </c>
      <c r="BO5">
        <v>12.04</v>
      </c>
      <c r="BP5">
        <v>2.13</v>
      </c>
      <c r="BQ5">
        <v>4.42</v>
      </c>
      <c r="BR5">
        <v>1.0900000000000001</v>
      </c>
      <c r="BS5">
        <v>0.36</v>
      </c>
      <c r="BT5">
        <v>0</v>
      </c>
      <c r="BU5">
        <v>0</v>
      </c>
      <c r="BV5">
        <v>0</v>
      </c>
      <c r="BW5">
        <f t="shared" si="2"/>
        <v>78.31</v>
      </c>
    </row>
    <row r="6" spans="1:75">
      <c r="A6" t="s">
        <v>48</v>
      </c>
      <c r="B6">
        <v>0</v>
      </c>
      <c r="C6">
        <v>33.075000000000003</v>
      </c>
      <c r="D6">
        <v>9.4499999999999993</v>
      </c>
      <c r="E6">
        <v>0</v>
      </c>
      <c r="F6">
        <v>16.29</v>
      </c>
      <c r="G6">
        <v>53.213999999999999</v>
      </c>
      <c r="H6">
        <v>0</v>
      </c>
      <c r="I6">
        <v>66.855999999999995</v>
      </c>
      <c r="J6">
        <v>2.1920000000000002</v>
      </c>
      <c r="K6">
        <v>215.533728</v>
      </c>
      <c r="L6">
        <v>653.15250000000003</v>
      </c>
      <c r="M6">
        <v>83</v>
      </c>
      <c r="N6">
        <v>118.125</v>
      </c>
      <c r="O6">
        <v>123.66562500000001</v>
      </c>
      <c r="P6">
        <v>123</v>
      </c>
      <c r="Q6">
        <v>21.823619999999998</v>
      </c>
      <c r="R6">
        <v>42.392195999999998</v>
      </c>
      <c r="S6">
        <v>26.390910000000002</v>
      </c>
      <c r="T6">
        <v>0</v>
      </c>
      <c r="U6">
        <v>284.625</v>
      </c>
      <c r="V6">
        <v>18.140473</v>
      </c>
      <c r="W6">
        <v>147.515625</v>
      </c>
      <c r="X6">
        <v>0</v>
      </c>
      <c r="Y6">
        <v>0</v>
      </c>
      <c r="Z6">
        <v>0</v>
      </c>
      <c r="AA6">
        <v>42.66</v>
      </c>
      <c r="AB6">
        <v>0</v>
      </c>
      <c r="AC6">
        <v>0</v>
      </c>
      <c r="AD6">
        <v>36.591700000000003</v>
      </c>
      <c r="AE6">
        <v>49.436556000000003</v>
      </c>
      <c r="AF6">
        <v>28.594000000000001</v>
      </c>
      <c r="AG6">
        <v>37.380000000000003</v>
      </c>
      <c r="AH6">
        <v>0</v>
      </c>
      <c r="AI6">
        <v>62.377000000000002</v>
      </c>
      <c r="AJ6">
        <v>0</v>
      </c>
      <c r="AK6">
        <v>50.5062</v>
      </c>
      <c r="AL6">
        <v>76.691999999999993</v>
      </c>
      <c r="AM6">
        <v>15.996</v>
      </c>
      <c r="AN6">
        <v>0.89910999999999996</v>
      </c>
      <c r="AO6">
        <v>28.518000000000001</v>
      </c>
      <c r="AP6">
        <v>12.9381</v>
      </c>
      <c r="AQ6">
        <v>62.244</v>
      </c>
      <c r="AR6">
        <v>32.419319999999999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78.31</v>
      </c>
      <c r="BA6">
        <f t="shared" si="1"/>
        <v>2665.2512630000001</v>
      </c>
      <c r="BD6">
        <v>24.07</v>
      </c>
      <c r="BE6">
        <v>7.64</v>
      </c>
      <c r="BF6">
        <v>1.91</v>
      </c>
      <c r="BG6">
        <v>4.08</v>
      </c>
      <c r="BH6">
        <v>5.7</v>
      </c>
      <c r="BI6">
        <v>7.17</v>
      </c>
      <c r="BJ6">
        <v>3.11</v>
      </c>
      <c r="BK6">
        <v>3.19</v>
      </c>
      <c r="BL6">
        <v>0.89</v>
      </c>
      <c r="BM6">
        <v>0</v>
      </c>
      <c r="BN6">
        <v>0.51</v>
      </c>
      <c r="BO6">
        <v>12.04</v>
      </c>
      <c r="BP6">
        <v>2.13</v>
      </c>
      <c r="BQ6">
        <v>4.42</v>
      </c>
      <c r="BR6">
        <v>1.0900000000000001</v>
      </c>
      <c r="BS6">
        <v>0.36</v>
      </c>
      <c r="BT6">
        <v>0</v>
      </c>
      <c r="BU6">
        <v>0</v>
      </c>
      <c r="BV6">
        <v>0</v>
      </c>
      <c r="BW6">
        <f t="shared" si="2"/>
        <v>78.31</v>
      </c>
    </row>
    <row r="7" spans="1:75">
      <c r="A7" t="s">
        <v>49</v>
      </c>
      <c r="B7">
        <v>0</v>
      </c>
      <c r="C7">
        <v>33.075000000000003</v>
      </c>
      <c r="D7">
        <v>9.4499999999999993</v>
      </c>
      <c r="E7">
        <v>0</v>
      </c>
      <c r="F7">
        <v>16.29</v>
      </c>
      <c r="G7">
        <v>53.213999999999999</v>
      </c>
      <c r="H7">
        <v>0</v>
      </c>
      <c r="I7">
        <v>66.855999999999995</v>
      </c>
      <c r="J7">
        <v>2.1920000000000002</v>
      </c>
      <c r="K7">
        <v>215.533728</v>
      </c>
      <c r="L7">
        <v>653.15250000000003</v>
      </c>
      <c r="M7">
        <v>83</v>
      </c>
      <c r="N7">
        <v>118.125</v>
      </c>
      <c r="O7">
        <v>123.66562500000001</v>
      </c>
      <c r="P7">
        <v>123</v>
      </c>
      <c r="Q7">
        <v>21.823619999999998</v>
      </c>
      <c r="R7">
        <v>42.392195999999998</v>
      </c>
      <c r="S7">
        <v>26.390910000000002</v>
      </c>
      <c r="T7">
        <v>0</v>
      </c>
      <c r="U7">
        <v>289.125</v>
      </c>
      <c r="V7">
        <v>18.140473</v>
      </c>
      <c r="W7">
        <v>147.515625</v>
      </c>
      <c r="X7">
        <v>0</v>
      </c>
      <c r="Y7">
        <v>0</v>
      </c>
      <c r="Z7">
        <v>0</v>
      </c>
      <c r="AA7">
        <v>42.66</v>
      </c>
      <c r="AB7">
        <v>0</v>
      </c>
      <c r="AC7">
        <v>0</v>
      </c>
      <c r="AD7">
        <v>36.591700000000003</v>
      </c>
      <c r="AE7">
        <v>49.436556000000003</v>
      </c>
      <c r="AF7">
        <v>29.58</v>
      </c>
      <c r="AG7">
        <v>37.380000000000003</v>
      </c>
      <c r="AH7">
        <v>0</v>
      </c>
      <c r="AI7">
        <v>62.377000000000002</v>
      </c>
      <c r="AJ7">
        <v>0</v>
      </c>
      <c r="AK7">
        <v>50.5062</v>
      </c>
      <c r="AL7">
        <v>76.691999999999993</v>
      </c>
      <c r="AM7">
        <v>15.996</v>
      </c>
      <c r="AN7">
        <v>0.89910999999999996</v>
      </c>
      <c r="AO7">
        <v>28.518000000000001</v>
      </c>
      <c r="AP7">
        <v>12.9381</v>
      </c>
      <c r="AQ7">
        <v>62.244</v>
      </c>
      <c r="AR7">
        <v>31.897383000000001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78.56</v>
      </c>
      <c r="BA7">
        <f t="shared" si="1"/>
        <v>2670.465326</v>
      </c>
      <c r="BD7">
        <v>24.07</v>
      </c>
      <c r="BE7">
        <v>7.64</v>
      </c>
      <c r="BF7">
        <v>1.91</v>
      </c>
      <c r="BG7">
        <v>4.08</v>
      </c>
      <c r="BH7">
        <v>5.7</v>
      </c>
      <c r="BI7">
        <v>7.17</v>
      </c>
      <c r="BJ7">
        <v>3.11</v>
      </c>
      <c r="BK7">
        <v>3.19</v>
      </c>
      <c r="BL7">
        <v>0.89</v>
      </c>
      <c r="BM7">
        <v>0</v>
      </c>
      <c r="BN7">
        <v>0.51</v>
      </c>
      <c r="BO7">
        <v>12.04</v>
      </c>
      <c r="BP7">
        <v>2.38</v>
      </c>
      <c r="BQ7">
        <v>4.42</v>
      </c>
      <c r="BR7">
        <v>1.0900000000000001</v>
      </c>
      <c r="BS7">
        <v>0.36</v>
      </c>
      <c r="BT7">
        <v>0</v>
      </c>
      <c r="BU7">
        <v>0</v>
      </c>
      <c r="BV7">
        <v>0</v>
      </c>
      <c r="BW7">
        <f t="shared" si="2"/>
        <v>78.56</v>
      </c>
    </row>
    <row r="8" spans="1:75">
      <c r="A8" t="s">
        <v>50</v>
      </c>
      <c r="B8">
        <v>0</v>
      </c>
      <c r="C8">
        <v>33.075000000000003</v>
      </c>
      <c r="D8">
        <v>9.4499999999999993</v>
      </c>
      <c r="E8">
        <v>0</v>
      </c>
      <c r="F8">
        <v>16.29</v>
      </c>
      <c r="G8">
        <v>53.213999999999999</v>
      </c>
      <c r="H8">
        <v>0</v>
      </c>
      <c r="I8">
        <v>66.855999999999995</v>
      </c>
      <c r="J8">
        <v>2.1920000000000002</v>
      </c>
      <c r="K8">
        <v>215.533728</v>
      </c>
      <c r="L8">
        <v>653.15250000000003</v>
      </c>
      <c r="M8">
        <v>83</v>
      </c>
      <c r="N8">
        <v>118.125</v>
      </c>
      <c r="O8">
        <v>123.66562500000001</v>
      </c>
      <c r="P8">
        <v>123</v>
      </c>
      <c r="Q8">
        <v>21.823619999999998</v>
      </c>
      <c r="R8">
        <v>42.392195999999998</v>
      </c>
      <c r="S8">
        <v>26.390910000000002</v>
      </c>
      <c r="T8">
        <v>0</v>
      </c>
      <c r="U8">
        <v>289.125</v>
      </c>
      <c r="V8">
        <v>18.140473</v>
      </c>
      <c r="W8">
        <v>147.515625</v>
      </c>
      <c r="X8">
        <v>0</v>
      </c>
      <c r="Y8">
        <v>0</v>
      </c>
      <c r="Z8">
        <v>0</v>
      </c>
      <c r="AA8">
        <v>42.66</v>
      </c>
      <c r="AB8">
        <v>0</v>
      </c>
      <c r="AC8">
        <v>0</v>
      </c>
      <c r="AD8">
        <v>36.591700000000003</v>
      </c>
      <c r="AE8">
        <v>49.436556000000003</v>
      </c>
      <c r="AF8">
        <v>29.58</v>
      </c>
      <c r="AG8">
        <v>37.380000000000003</v>
      </c>
      <c r="AH8">
        <v>0</v>
      </c>
      <c r="AI8">
        <v>62.377000000000002</v>
      </c>
      <c r="AJ8">
        <v>0</v>
      </c>
      <c r="AK8">
        <v>50.5062</v>
      </c>
      <c r="AL8">
        <v>76.691999999999993</v>
      </c>
      <c r="AM8">
        <v>15.996</v>
      </c>
      <c r="AN8">
        <v>0.89910999999999996</v>
      </c>
      <c r="AO8">
        <v>28.518000000000001</v>
      </c>
      <c r="AP8">
        <v>12.9381</v>
      </c>
      <c r="AQ8">
        <v>62.244</v>
      </c>
      <c r="AR8">
        <v>31.897383000000001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78.56</v>
      </c>
      <c r="BA8">
        <f t="shared" si="1"/>
        <v>2670.465326</v>
      </c>
      <c r="BD8">
        <v>24.07</v>
      </c>
      <c r="BE8">
        <v>7.64</v>
      </c>
      <c r="BF8">
        <v>1.91</v>
      </c>
      <c r="BG8">
        <v>4.08</v>
      </c>
      <c r="BH8">
        <v>5.7</v>
      </c>
      <c r="BI8">
        <v>7.17</v>
      </c>
      <c r="BJ8">
        <v>3.11</v>
      </c>
      <c r="BK8">
        <v>3.19</v>
      </c>
      <c r="BL8">
        <v>0.89</v>
      </c>
      <c r="BM8">
        <v>0</v>
      </c>
      <c r="BN8">
        <v>0.51</v>
      </c>
      <c r="BO8">
        <v>12.04</v>
      </c>
      <c r="BP8">
        <v>2.38</v>
      </c>
      <c r="BQ8">
        <v>4.42</v>
      </c>
      <c r="BR8">
        <v>1.0900000000000001</v>
      </c>
      <c r="BS8">
        <v>0.36</v>
      </c>
      <c r="BT8">
        <v>0</v>
      </c>
      <c r="BU8">
        <v>0</v>
      </c>
      <c r="BV8">
        <v>0</v>
      </c>
      <c r="BW8">
        <f t="shared" si="2"/>
        <v>78.56</v>
      </c>
    </row>
    <row r="9" spans="1:75">
      <c r="A9" t="s">
        <v>51</v>
      </c>
      <c r="B9">
        <v>0</v>
      </c>
      <c r="C9">
        <v>33.075000000000003</v>
      </c>
      <c r="D9">
        <v>9.4499999999999993</v>
      </c>
      <c r="E9">
        <v>0</v>
      </c>
      <c r="F9">
        <v>16.29</v>
      </c>
      <c r="G9">
        <v>53.213999999999999</v>
      </c>
      <c r="H9">
        <v>0</v>
      </c>
      <c r="I9">
        <v>66.855999999999995</v>
      </c>
      <c r="J9">
        <v>2.1920000000000002</v>
      </c>
      <c r="K9">
        <v>215.533728</v>
      </c>
      <c r="L9">
        <v>653.15250000000003</v>
      </c>
      <c r="M9">
        <v>83</v>
      </c>
      <c r="N9">
        <v>118.125</v>
      </c>
      <c r="O9">
        <v>123.66562500000001</v>
      </c>
      <c r="P9">
        <v>123</v>
      </c>
      <c r="Q9">
        <v>21.823619999999998</v>
      </c>
      <c r="R9">
        <v>42.392195999999998</v>
      </c>
      <c r="S9">
        <v>26.390910000000002</v>
      </c>
      <c r="T9">
        <v>0</v>
      </c>
      <c r="U9">
        <v>289.125</v>
      </c>
      <c r="V9">
        <v>18.140473</v>
      </c>
      <c r="W9">
        <v>147.515625</v>
      </c>
      <c r="X9">
        <v>0</v>
      </c>
      <c r="Y9">
        <v>0</v>
      </c>
      <c r="Z9">
        <v>0</v>
      </c>
      <c r="AA9">
        <v>42.66</v>
      </c>
      <c r="AB9">
        <v>0</v>
      </c>
      <c r="AC9">
        <v>0</v>
      </c>
      <c r="AD9">
        <v>36.591700000000003</v>
      </c>
      <c r="AE9">
        <v>49.436556000000003</v>
      </c>
      <c r="AF9">
        <v>29.58</v>
      </c>
      <c r="AG9">
        <v>37.380000000000003</v>
      </c>
      <c r="AH9">
        <v>0</v>
      </c>
      <c r="AI9">
        <v>48.374000000000002</v>
      </c>
      <c r="AJ9">
        <v>0</v>
      </c>
      <c r="AK9">
        <v>50.5062</v>
      </c>
      <c r="AL9">
        <v>76.691999999999993</v>
      </c>
      <c r="AM9">
        <v>15.996</v>
      </c>
      <c r="AN9">
        <v>0.89910999999999996</v>
      </c>
      <c r="AO9">
        <v>28.518000000000001</v>
      </c>
      <c r="AP9">
        <v>12.9381</v>
      </c>
      <c r="AQ9">
        <v>46.683</v>
      </c>
      <c r="AR9">
        <v>31.897383000000001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78.83</v>
      </c>
      <c r="BA9">
        <f t="shared" si="1"/>
        <v>2641.1713259999997</v>
      </c>
      <c r="BD9">
        <v>24.07</v>
      </c>
      <c r="BE9">
        <v>7.64</v>
      </c>
      <c r="BF9">
        <v>1.93</v>
      </c>
      <c r="BG9">
        <v>4.08</v>
      </c>
      <c r="BH9">
        <v>5.7</v>
      </c>
      <c r="BI9">
        <v>7.17</v>
      </c>
      <c r="BJ9">
        <v>3.11</v>
      </c>
      <c r="BK9">
        <v>3.19</v>
      </c>
      <c r="BL9">
        <v>0.89</v>
      </c>
      <c r="BM9">
        <v>0</v>
      </c>
      <c r="BN9">
        <v>0.51</v>
      </c>
      <c r="BO9">
        <v>12.04</v>
      </c>
      <c r="BP9">
        <v>2.63</v>
      </c>
      <c r="BQ9">
        <v>4.42</v>
      </c>
      <c r="BR9">
        <v>1.0900000000000001</v>
      </c>
      <c r="BS9">
        <v>0.36</v>
      </c>
      <c r="BT9">
        <v>0</v>
      </c>
      <c r="BU9">
        <v>0</v>
      </c>
      <c r="BV9">
        <v>0</v>
      </c>
      <c r="BW9">
        <f t="shared" si="2"/>
        <v>78.83</v>
      </c>
    </row>
    <row r="10" spans="1:75">
      <c r="A10" t="s">
        <v>52</v>
      </c>
      <c r="B10">
        <v>0</v>
      </c>
      <c r="C10">
        <v>33.075000000000003</v>
      </c>
      <c r="D10">
        <v>9.4499999999999993</v>
      </c>
      <c r="E10">
        <v>0</v>
      </c>
      <c r="F10">
        <v>16.29</v>
      </c>
      <c r="G10">
        <v>53.213999999999999</v>
      </c>
      <c r="H10">
        <v>0</v>
      </c>
      <c r="I10">
        <v>66.855999999999995</v>
      </c>
      <c r="J10">
        <v>2.1920000000000002</v>
      </c>
      <c r="K10">
        <v>215.533728</v>
      </c>
      <c r="L10">
        <v>653.15250000000003</v>
      </c>
      <c r="M10">
        <v>83</v>
      </c>
      <c r="N10">
        <v>118.125</v>
      </c>
      <c r="O10">
        <v>123.66562500000001</v>
      </c>
      <c r="P10">
        <v>123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289.125</v>
      </c>
      <c r="V10">
        <v>18.140473</v>
      </c>
      <c r="W10">
        <v>147.515625</v>
      </c>
      <c r="X10">
        <v>0</v>
      </c>
      <c r="Y10">
        <v>0</v>
      </c>
      <c r="Z10">
        <v>0</v>
      </c>
      <c r="AA10">
        <v>42.66</v>
      </c>
      <c r="AB10">
        <v>0</v>
      </c>
      <c r="AC10">
        <v>0</v>
      </c>
      <c r="AD10">
        <v>36.591700000000003</v>
      </c>
      <c r="AE10">
        <v>49.436556000000003</v>
      </c>
      <c r="AF10">
        <v>29.58</v>
      </c>
      <c r="AG10">
        <v>37.380000000000003</v>
      </c>
      <c r="AH10">
        <v>0</v>
      </c>
      <c r="AI10">
        <v>48.374000000000002</v>
      </c>
      <c r="AJ10">
        <v>0</v>
      </c>
      <c r="AK10">
        <v>50.5062</v>
      </c>
      <c r="AL10">
        <v>76.691999999999993</v>
      </c>
      <c r="AM10">
        <v>15.996</v>
      </c>
      <c r="AN10">
        <v>0.89910999999999996</v>
      </c>
      <c r="AO10">
        <v>28.518000000000001</v>
      </c>
      <c r="AP10">
        <v>12.9381</v>
      </c>
      <c r="AQ10">
        <v>46.683</v>
      </c>
      <c r="AR10">
        <v>31.897383000000001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79.09</v>
      </c>
      <c r="BA10">
        <f t="shared" si="1"/>
        <v>2641.4313259999999</v>
      </c>
      <c r="BD10">
        <v>24.07</v>
      </c>
      <c r="BE10">
        <v>7.64</v>
      </c>
      <c r="BF10">
        <v>1.93</v>
      </c>
      <c r="BG10">
        <v>4.08</v>
      </c>
      <c r="BH10">
        <v>5.7</v>
      </c>
      <c r="BI10">
        <v>7.17</v>
      </c>
      <c r="BJ10">
        <v>3.11</v>
      </c>
      <c r="BK10">
        <v>3.19</v>
      </c>
      <c r="BL10">
        <v>0.89</v>
      </c>
      <c r="BM10">
        <v>0</v>
      </c>
      <c r="BN10">
        <v>0.51</v>
      </c>
      <c r="BO10">
        <v>12.04</v>
      </c>
      <c r="BP10">
        <v>2.89</v>
      </c>
      <c r="BQ10">
        <v>4.42</v>
      </c>
      <c r="BR10">
        <v>1.0900000000000001</v>
      </c>
      <c r="BS10">
        <v>0.36</v>
      </c>
      <c r="BT10">
        <v>0</v>
      </c>
      <c r="BU10">
        <v>0</v>
      </c>
      <c r="BV10">
        <v>0</v>
      </c>
      <c r="BW10">
        <f t="shared" si="2"/>
        <v>79.09</v>
      </c>
    </row>
    <row r="11" spans="1:75">
      <c r="A11" t="s">
        <v>53</v>
      </c>
      <c r="B11">
        <v>0</v>
      </c>
      <c r="C11">
        <v>33.075000000000003</v>
      </c>
      <c r="D11">
        <v>9.4499999999999993</v>
      </c>
      <c r="E11">
        <v>0</v>
      </c>
      <c r="F11">
        <v>16.29</v>
      </c>
      <c r="G11">
        <v>53.213999999999999</v>
      </c>
      <c r="H11">
        <v>0</v>
      </c>
      <c r="I11">
        <v>66.855999999999995</v>
      </c>
      <c r="J11">
        <v>2.1920000000000002</v>
      </c>
      <c r="K11">
        <v>215.533728</v>
      </c>
      <c r="L11">
        <v>653.15250000000003</v>
      </c>
      <c r="M11">
        <v>83</v>
      </c>
      <c r="N11">
        <v>118.125</v>
      </c>
      <c r="O11">
        <v>123.66562500000001</v>
      </c>
      <c r="P11">
        <v>123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289.125</v>
      </c>
      <c r="V11">
        <v>18.140473</v>
      </c>
      <c r="W11">
        <v>147.515625</v>
      </c>
      <c r="X11">
        <v>0</v>
      </c>
      <c r="Y11">
        <v>0</v>
      </c>
      <c r="Z11">
        <v>0</v>
      </c>
      <c r="AA11">
        <v>42.66</v>
      </c>
      <c r="AB11">
        <v>0</v>
      </c>
      <c r="AC11">
        <v>0</v>
      </c>
      <c r="AD11">
        <v>36.591700000000003</v>
      </c>
      <c r="AE11">
        <v>49.436556000000003</v>
      </c>
      <c r="AF11">
        <v>29.58</v>
      </c>
      <c r="AG11">
        <v>37.380000000000003</v>
      </c>
      <c r="AH11">
        <v>52.085000000000001</v>
      </c>
      <c r="AI11">
        <v>48.374000000000002</v>
      </c>
      <c r="AJ11">
        <v>0</v>
      </c>
      <c r="AK11">
        <v>50.5062</v>
      </c>
      <c r="AL11">
        <v>76.691999999999993</v>
      </c>
      <c r="AM11">
        <v>15.996</v>
      </c>
      <c r="AN11">
        <v>0.89910999999999996</v>
      </c>
      <c r="AO11">
        <v>28.518000000000001</v>
      </c>
      <c r="AP11">
        <v>12.9381</v>
      </c>
      <c r="AQ11">
        <v>46.683</v>
      </c>
      <c r="AR11">
        <v>31.897383000000001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79.78000000000003</v>
      </c>
      <c r="BA11">
        <f t="shared" si="1"/>
        <v>2694.206326</v>
      </c>
      <c r="BD11">
        <v>25.42</v>
      </c>
      <c r="BE11">
        <v>7.44</v>
      </c>
      <c r="BF11">
        <v>2.0299999999999998</v>
      </c>
      <c r="BG11">
        <v>3.96</v>
      </c>
      <c r="BH11">
        <v>5.52</v>
      </c>
      <c r="BI11">
        <v>7.03</v>
      </c>
      <c r="BJ11">
        <v>3.2</v>
      </c>
      <c r="BK11">
        <v>3.19</v>
      </c>
      <c r="BL11">
        <v>0.86</v>
      </c>
      <c r="BM11">
        <v>0</v>
      </c>
      <c r="BN11">
        <v>0.49</v>
      </c>
      <c r="BO11">
        <v>11.75</v>
      </c>
      <c r="BP11">
        <v>3.03</v>
      </c>
      <c r="BQ11">
        <v>4.29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79.78000000000003</v>
      </c>
    </row>
    <row r="12" spans="1:75">
      <c r="A12" t="s">
        <v>54</v>
      </c>
      <c r="B12">
        <v>0</v>
      </c>
      <c r="C12">
        <v>33.075000000000003</v>
      </c>
      <c r="D12">
        <v>9.4499999999999993</v>
      </c>
      <c r="E12">
        <v>0</v>
      </c>
      <c r="F12">
        <v>16.29</v>
      </c>
      <c r="G12">
        <v>53.213999999999999</v>
      </c>
      <c r="H12">
        <v>0</v>
      </c>
      <c r="I12">
        <v>66.855999999999995</v>
      </c>
      <c r="J12">
        <v>2.1920000000000002</v>
      </c>
      <c r="K12">
        <v>215.533728</v>
      </c>
      <c r="L12">
        <v>653.15250000000003</v>
      </c>
      <c r="M12">
        <v>83</v>
      </c>
      <c r="N12">
        <v>118.125</v>
      </c>
      <c r="O12">
        <v>123.66562500000001</v>
      </c>
      <c r="P12">
        <v>123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289.125</v>
      </c>
      <c r="V12">
        <v>18.140473</v>
      </c>
      <c r="W12">
        <v>147.515625</v>
      </c>
      <c r="X12">
        <v>0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49.436556000000003</v>
      </c>
      <c r="AF12">
        <v>29.58</v>
      </c>
      <c r="AG12">
        <v>37.380000000000003</v>
      </c>
      <c r="AH12">
        <v>102.276</v>
      </c>
      <c r="AI12">
        <v>48.374000000000002</v>
      </c>
      <c r="AJ12">
        <v>0</v>
      </c>
      <c r="AK12">
        <v>50.5062</v>
      </c>
      <c r="AL12">
        <v>76.691999999999993</v>
      </c>
      <c r="AM12">
        <v>15.996</v>
      </c>
      <c r="AN12">
        <v>0.89910999999999996</v>
      </c>
      <c r="AO12">
        <v>28.518000000000001</v>
      </c>
      <c r="AP12">
        <v>12.9381</v>
      </c>
      <c r="AQ12">
        <v>46.683</v>
      </c>
      <c r="AR12">
        <v>31.897383000000001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80.060000000000016</v>
      </c>
      <c r="BA12">
        <f t="shared" si="1"/>
        <v>2744.6773259999995</v>
      </c>
      <c r="BD12">
        <v>25.42</v>
      </c>
      <c r="BE12">
        <v>7.44</v>
      </c>
      <c r="BF12">
        <v>2.0299999999999998</v>
      </c>
      <c r="BG12">
        <v>3.96</v>
      </c>
      <c r="BH12">
        <v>5.52</v>
      </c>
      <c r="BI12">
        <v>7.03</v>
      </c>
      <c r="BJ12">
        <v>3.2</v>
      </c>
      <c r="BK12">
        <v>3.19</v>
      </c>
      <c r="BL12">
        <v>0.86</v>
      </c>
      <c r="BM12">
        <v>0</v>
      </c>
      <c r="BN12">
        <v>0.49</v>
      </c>
      <c r="BO12">
        <v>11.75</v>
      </c>
      <c r="BP12">
        <v>3.28</v>
      </c>
      <c r="BQ12">
        <v>4.29</v>
      </c>
      <c r="BR12">
        <v>1.1399999999999999</v>
      </c>
      <c r="BS12">
        <v>0.46</v>
      </c>
      <c r="BT12">
        <v>0</v>
      </c>
      <c r="BU12">
        <v>0</v>
      </c>
      <c r="BV12">
        <v>0</v>
      </c>
      <c r="BW12">
        <f t="shared" si="2"/>
        <v>80.060000000000016</v>
      </c>
    </row>
    <row r="13" spans="1:75">
      <c r="A13" t="s">
        <v>55</v>
      </c>
      <c r="B13">
        <v>0</v>
      </c>
      <c r="C13">
        <v>33.075000000000003</v>
      </c>
      <c r="D13">
        <v>9.4499999999999993</v>
      </c>
      <c r="E13">
        <v>0</v>
      </c>
      <c r="F13">
        <v>16.29</v>
      </c>
      <c r="G13">
        <v>53.213999999999999</v>
      </c>
      <c r="H13">
        <v>0</v>
      </c>
      <c r="I13">
        <v>66.855999999999995</v>
      </c>
      <c r="J13">
        <v>2.1920000000000002</v>
      </c>
      <c r="K13">
        <v>215.533728</v>
      </c>
      <c r="L13">
        <v>653.15250000000003</v>
      </c>
      <c r="M13">
        <v>83</v>
      </c>
      <c r="N13">
        <v>118.125</v>
      </c>
      <c r="O13">
        <v>123.66562500000001</v>
      </c>
      <c r="P13">
        <v>123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289.125</v>
      </c>
      <c r="V13">
        <v>18.140473</v>
      </c>
      <c r="W13">
        <v>147.515625</v>
      </c>
      <c r="X13">
        <v>0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49.436556000000003</v>
      </c>
      <c r="AF13">
        <v>29.58</v>
      </c>
      <c r="AG13">
        <v>37.380000000000003</v>
      </c>
      <c r="AH13">
        <v>152.94049999999999</v>
      </c>
      <c r="AI13">
        <v>62.377000000000002</v>
      </c>
      <c r="AJ13">
        <v>0</v>
      </c>
      <c r="AK13">
        <v>50.5062</v>
      </c>
      <c r="AL13">
        <v>76.691999999999993</v>
      </c>
      <c r="AM13">
        <v>15.996</v>
      </c>
      <c r="AN13">
        <v>0.89910999999999996</v>
      </c>
      <c r="AO13">
        <v>28.518000000000001</v>
      </c>
      <c r="AP13">
        <v>12.9381</v>
      </c>
      <c r="AQ13">
        <v>46.683</v>
      </c>
      <c r="AR13">
        <v>31.897383000000001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80.060000000000016</v>
      </c>
      <c r="BA13">
        <f t="shared" si="1"/>
        <v>2809.344826</v>
      </c>
      <c r="BD13">
        <v>25.42</v>
      </c>
      <c r="BE13">
        <v>7.44</v>
      </c>
      <c r="BF13">
        <v>2.0299999999999998</v>
      </c>
      <c r="BG13">
        <v>3.96</v>
      </c>
      <c r="BH13">
        <v>5.52</v>
      </c>
      <c r="BI13">
        <v>7.03</v>
      </c>
      <c r="BJ13">
        <v>3.2</v>
      </c>
      <c r="BK13">
        <v>3.19</v>
      </c>
      <c r="BL13">
        <v>0.86</v>
      </c>
      <c r="BM13">
        <v>0</v>
      </c>
      <c r="BN13">
        <v>0.49</v>
      </c>
      <c r="BO13">
        <v>11.75</v>
      </c>
      <c r="BP13">
        <v>3.28</v>
      </c>
      <c r="BQ13">
        <v>4.29</v>
      </c>
      <c r="BR13">
        <v>1.1399999999999999</v>
      </c>
      <c r="BS13">
        <v>0.46</v>
      </c>
      <c r="BT13">
        <v>0</v>
      </c>
      <c r="BU13">
        <v>0</v>
      </c>
      <c r="BV13">
        <v>0</v>
      </c>
      <c r="BW13">
        <f t="shared" si="2"/>
        <v>80.060000000000016</v>
      </c>
    </row>
    <row r="14" spans="1:75">
      <c r="A14" t="s">
        <v>56</v>
      </c>
      <c r="B14">
        <v>0</v>
      </c>
      <c r="C14">
        <v>33.075000000000003</v>
      </c>
      <c r="D14">
        <v>9.4499999999999993</v>
      </c>
      <c r="E14">
        <v>0</v>
      </c>
      <c r="F14">
        <v>16.29</v>
      </c>
      <c r="G14">
        <v>53.213999999999999</v>
      </c>
      <c r="H14">
        <v>0</v>
      </c>
      <c r="I14">
        <v>66.855999999999995</v>
      </c>
      <c r="J14">
        <v>2.1920000000000002</v>
      </c>
      <c r="K14">
        <v>215.533728</v>
      </c>
      <c r="L14">
        <v>653.15250000000003</v>
      </c>
      <c r="M14">
        <v>83</v>
      </c>
      <c r="N14">
        <v>118.125</v>
      </c>
      <c r="O14">
        <v>123.66562500000001</v>
      </c>
      <c r="P14">
        <v>123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289.125</v>
      </c>
      <c r="V14">
        <v>18.140473</v>
      </c>
      <c r="W14">
        <v>147.515625</v>
      </c>
      <c r="X14">
        <v>0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49.436556000000003</v>
      </c>
      <c r="AF14">
        <v>29.58</v>
      </c>
      <c r="AG14">
        <v>37.380000000000003</v>
      </c>
      <c r="AH14">
        <v>152.94049999999999</v>
      </c>
      <c r="AI14">
        <v>62.377000000000002</v>
      </c>
      <c r="AJ14">
        <v>0</v>
      </c>
      <c r="AK14">
        <v>50.5062</v>
      </c>
      <c r="AL14">
        <v>76.691999999999993</v>
      </c>
      <c r="AM14">
        <v>15.996</v>
      </c>
      <c r="AN14">
        <v>0.89910999999999996</v>
      </c>
      <c r="AO14">
        <v>28.518000000000001</v>
      </c>
      <c r="AP14">
        <v>12.9381</v>
      </c>
      <c r="AQ14">
        <v>46.683</v>
      </c>
      <c r="AR14">
        <v>31.897383000000001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80.060000000000016</v>
      </c>
      <c r="BA14">
        <f t="shared" si="1"/>
        <v>2809.344826</v>
      </c>
      <c r="BD14">
        <v>25.42</v>
      </c>
      <c r="BE14">
        <v>7.44</v>
      </c>
      <c r="BF14">
        <v>2.0299999999999998</v>
      </c>
      <c r="BG14">
        <v>3.96</v>
      </c>
      <c r="BH14">
        <v>5.52</v>
      </c>
      <c r="BI14">
        <v>7.03</v>
      </c>
      <c r="BJ14">
        <v>3.2</v>
      </c>
      <c r="BK14">
        <v>3.19</v>
      </c>
      <c r="BL14">
        <v>0.86</v>
      </c>
      <c r="BM14">
        <v>0</v>
      </c>
      <c r="BN14">
        <v>0.49</v>
      </c>
      <c r="BO14">
        <v>11.75</v>
      </c>
      <c r="BP14">
        <v>3.28</v>
      </c>
      <c r="BQ14">
        <v>4.29</v>
      </c>
      <c r="BR14">
        <v>1.1399999999999999</v>
      </c>
      <c r="BS14">
        <v>0.46</v>
      </c>
      <c r="BT14">
        <v>0</v>
      </c>
      <c r="BU14">
        <v>0</v>
      </c>
      <c r="BV14">
        <v>0</v>
      </c>
      <c r="BW14">
        <f t="shared" si="2"/>
        <v>80.060000000000016</v>
      </c>
    </row>
    <row r="15" spans="1:75">
      <c r="A15" t="s">
        <v>57</v>
      </c>
      <c r="B15">
        <v>0</v>
      </c>
      <c r="C15">
        <v>33.075000000000003</v>
      </c>
      <c r="D15">
        <v>9.4499999999999993</v>
      </c>
      <c r="E15">
        <v>0</v>
      </c>
      <c r="F15">
        <v>16.29</v>
      </c>
      <c r="G15">
        <v>53.213999999999999</v>
      </c>
      <c r="H15">
        <v>0</v>
      </c>
      <c r="I15">
        <v>66.855999999999995</v>
      </c>
      <c r="J15">
        <v>2.1920000000000002</v>
      </c>
      <c r="K15">
        <v>215.533728</v>
      </c>
      <c r="L15">
        <v>653.15250000000003</v>
      </c>
      <c r="M15">
        <v>83</v>
      </c>
      <c r="N15">
        <v>118.125</v>
      </c>
      <c r="O15">
        <v>123.66562500000001</v>
      </c>
      <c r="P15">
        <v>123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306</v>
      </c>
      <c r="V15">
        <v>18.140473</v>
      </c>
      <c r="W15">
        <v>147.515625</v>
      </c>
      <c r="X15">
        <v>0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49.436556000000003</v>
      </c>
      <c r="AF15">
        <v>29.58</v>
      </c>
      <c r="AG15">
        <v>37.380000000000003</v>
      </c>
      <c r="AH15">
        <v>152.94049999999999</v>
      </c>
      <c r="AI15">
        <v>62.377000000000002</v>
      </c>
      <c r="AJ15">
        <v>0</v>
      </c>
      <c r="AK15">
        <v>50.5062</v>
      </c>
      <c r="AL15">
        <v>76.691999999999993</v>
      </c>
      <c r="AM15">
        <v>15.996</v>
      </c>
      <c r="AN15">
        <v>0.89910999999999996</v>
      </c>
      <c r="AO15">
        <v>28.518000000000001</v>
      </c>
      <c r="AP15">
        <v>11.529</v>
      </c>
      <c r="AQ15">
        <v>46.683</v>
      </c>
      <c r="AR15">
        <v>32.419319999999999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80.060000000000016</v>
      </c>
      <c r="BA15">
        <f t="shared" si="1"/>
        <v>2825.3326629999997</v>
      </c>
      <c r="BD15">
        <v>25.42</v>
      </c>
      <c r="BE15">
        <v>7.44</v>
      </c>
      <c r="BF15">
        <v>2.0299999999999998</v>
      </c>
      <c r="BG15">
        <v>3.96</v>
      </c>
      <c r="BH15">
        <v>5.52</v>
      </c>
      <c r="BI15">
        <v>7.03</v>
      </c>
      <c r="BJ15">
        <v>3.2</v>
      </c>
      <c r="BK15">
        <v>3.19</v>
      </c>
      <c r="BL15">
        <v>0.86</v>
      </c>
      <c r="BM15">
        <v>0</v>
      </c>
      <c r="BN15">
        <v>0.49</v>
      </c>
      <c r="BO15">
        <v>11.75</v>
      </c>
      <c r="BP15">
        <v>3.28</v>
      </c>
      <c r="BQ15">
        <v>4.29</v>
      </c>
      <c r="BR15">
        <v>1.1399999999999999</v>
      </c>
      <c r="BS15">
        <v>0.46</v>
      </c>
      <c r="BT15">
        <v>0</v>
      </c>
      <c r="BU15">
        <v>0</v>
      </c>
      <c r="BV15">
        <v>0</v>
      </c>
      <c r="BW15">
        <f t="shared" si="2"/>
        <v>80.060000000000016</v>
      </c>
    </row>
    <row r="16" spans="1:75">
      <c r="A16" t="s">
        <v>58</v>
      </c>
      <c r="B16">
        <v>0</v>
      </c>
      <c r="C16">
        <v>33.075000000000003</v>
      </c>
      <c r="D16">
        <v>9.4499999999999993</v>
      </c>
      <c r="E16">
        <v>0</v>
      </c>
      <c r="F16">
        <v>16.29</v>
      </c>
      <c r="G16">
        <v>53.213999999999999</v>
      </c>
      <c r="H16">
        <v>0</v>
      </c>
      <c r="I16">
        <v>66.855999999999995</v>
      </c>
      <c r="J16">
        <v>2.1920000000000002</v>
      </c>
      <c r="K16">
        <v>215.533728</v>
      </c>
      <c r="L16">
        <v>653.15250000000003</v>
      </c>
      <c r="M16">
        <v>83</v>
      </c>
      <c r="N16">
        <v>118.125</v>
      </c>
      <c r="O16">
        <v>123.66562500000001</v>
      </c>
      <c r="P16">
        <v>123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317.25</v>
      </c>
      <c r="V16">
        <v>18.140473</v>
      </c>
      <c r="W16">
        <v>147.515625</v>
      </c>
      <c r="X16">
        <v>0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49.436556000000003</v>
      </c>
      <c r="AF16">
        <v>29.58</v>
      </c>
      <c r="AG16">
        <v>37.380000000000003</v>
      </c>
      <c r="AH16">
        <v>152.94049999999999</v>
      </c>
      <c r="AI16">
        <v>62.377000000000002</v>
      </c>
      <c r="AJ16">
        <v>0</v>
      </c>
      <c r="AK16">
        <v>50.5062</v>
      </c>
      <c r="AL16">
        <v>76.691999999999993</v>
      </c>
      <c r="AM16">
        <v>15.996</v>
      </c>
      <c r="AN16">
        <v>0.89910999999999996</v>
      </c>
      <c r="AO16">
        <v>28.518000000000001</v>
      </c>
      <c r="AP16">
        <v>11.529</v>
      </c>
      <c r="AQ16">
        <v>46.683</v>
      </c>
      <c r="AR16">
        <v>32.419319999999999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80.060000000000016</v>
      </c>
      <c r="BA16">
        <f t="shared" si="1"/>
        <v>2836.5826629999997</v>
      </c>
      <c r="BD16">
        <v>25.42</v>
      </c>
      <c r="BE16">
        <v>7.44</v>
      </c>
      <c r="BF16">
        <v>2.0299999999999998</v>
      </c>
      <c r="BG16">
        <v>3.96</v>
      </c>
      <c r="BH16">
        <v>5.52</v>
      </c>
      <c r="BI16">
        <v>7.03</v>
      </c>
      <c r="BJ16">
        <v>3.2</v>
      </c>
      <c r="BK16">
        <v>3.19</v>
      </c>
      <c r="BL16">
        <v>0.86</v>
      </c>
      <c r="BM16">
        <v>0</v>
      </c>
      <c r="BN16">
        <v>0.49</v>
      </c>
      <c r="BO16">
        <v>11.75</v>
      </c>
      <c r="BP16">
        <v>3.28</v>
      </c>
      <c r="BQ16">
        <v>4.29</v>
      </c>
      <c r="BR16">
        <v>1.1399999999999999</v>
      </c>
      <c r="BS16">
        <v>0.46</v>
      </c>
      <c r="BT16">
        <v>0</v>
      </c>
      <c r="BU16">
        <v>0</v>
      </c>
      <c r="BV16">
        <v>0</v>
      </c>
      <c r="BW16">
        <f t="shared" si="2"/>
        <v>80.060000000000016</v>
      </c>
    </row>
    <row r="17" spans="1:75">
      <c r="A17" t="s">
        <v>59</v>
      </c>
      <c r="B17">
        <v>0</v>
      </c>
      <c r="C17">
        <v>33.075000000000003</v>
      </c>
      <c r="D17">
        <v>9.4499999999999993</v>
      </c>
      <c r="E17">
        <v>0</v>
      </c>
      <c r="F17">
        <v>16.29</v>
      </c>
      <c r="G17">
        <v>53.213999999999999</v>
      </c>
      <c r="H17">
        <v>0</v>
      </c>
      <c r="I17">
        <v>66.855999999999995</v>
      </c>
      <c r="J17">
        <v>2.1920000000000002</v>
      </c>
      <c r="K17">
        <v>215.533728</v>
      </c>
      <c r="L17">
        <v>653.15250000000003</v>
      </c>
      <c r="M17">
        <v>83</v>
      </c>
      <c r="N17">
        <v>118.125</v>
      </c>
      <c r="O17">
        <v>123.66562500000001</v>
      </c>
      <c r="P17">
        <v>123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325.125</v>
      </c>
      <c r="V17">
        <v>18.140473</v>
      </c>
      <c r="W17">
        <v>147.515625</v>
      </c>
      <c r="X17">
        <v>0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49.436556000000003</v>
      </c>
      <c r="AF17">
        <v>29.58</v>
      </c>
      <c r="AG17">
        <v>37.380000000000003</v>
      </c>
      <c r="AH17">
        <v>152.94049999999999</v>
      </c>
      <c r="AI17">
        <v>48.374000000000002</v>
      </c>
      <c r="AJ17">
        <v>0</v>
      </c>
      <c r="AK17">
        <v>50.5062</v>
      </c>
      <c r="AL17">
        <v>76.691999999999993</v>
      </c>
      <c r="AM17">
        <v>15.996</v>
      </c>
      <c r="AN17">
        <v>0.89910999999999996</v>
      </c>
      <c r="AO17">
        <v>28.518000000000001</v>
      </c>
      <c r="AP17">
        <v>11.529</v>
      </c>
      <c r="AQ17">
        <v>46.683</v>
      </c>
      <c r="AR17">
        <v>32.419319999999999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80.060000000000016</v>
      </c>
      <c r="BA17">
        <f t="shared" si="1"/>
        <v>2830.4546629999995</v>
      </c>
      <c r="BD17">
        <v>25.42</v>
      </c>
      <c r="BE17">
        <v>7.44</v>
      </c>
      <c r="BF17">
        <v>2.0299999999999998</v>
      </c>
      <c r="BG17">
        <v>3.96</v>
      </c>
      <c r="BH17">
        <v>5.52</v>
      </c>
      <c r="BI17">
        <v>7.03</v>
      </c>
      <c r="BJ17">
        <v>3.2</v>
      </c>
      <c r="BK17">
        <v>3.19</v>
      </c>
      <c r="BL17">
        <v>0.86</v>
      </c>
      <c r="BM17">
        <v>0</v>
      </c>
      <c r="BN17">
        <v>0.49</v>
      </c>
      <c r="BO17">
        <v>11.75</v>
      </c>
      <c r="BP17">
        <v>3.28</v>
      </c>
      <c r="BQ17">
        <v>4.29</v>
      </c>
      <c r="BR17">
        <v>1.1399999999999999</v>
      </c>
      <c r="BS17">
        <v>0.46</v>
      </c>
      <c r="BT17">
        <v>0</v>
      </c>
      <c r="BU17">
        <v>0</v>
      </c>
      <c r="BV17">
        <v>0</v>
      </c>
      <c r="BW17">
        <f t="shared" si="2"/>
        <v>80.060000000000016</v>
      </c>
    </row>
    <row r="18" spans="1:75">
      <c r="A18" t="s">
        <v>60</v>
      </c>
      <c r="B18">
        <v>0</v>
      </c>
      <c r="C18">
        <v>33.075000000000003</v>
      </c>
      <c r="D18">
        <v>9.4499999999999993</v>
      </c>
      <c r="E18">
        <v>0</v>
      </c>
      <c r="F18">
        <v>16.29</v>
      </c>
      <c r="G18">
        <v>53.213999999999999</v>
      </c>
      <c r="H18">
        <v>0</v>
      </c>
      <c r="I18">
        <v>66.855999999999995</v>
      </c>
      <c r="J18">
        <v>2.1920000000000002</v>
      </c>
      <c r="K18">
        <v>215.533728</v>
      </c>
      <c r="L18">
        <v>653.15250000000003</v>
      </c>
      <c r="M18">
        <v>83</v>
      </c>
      <c r="N18">
        <v>118.125</v>
      </c>
      <c r="O18">
        <v>123.66562500000001</v>
      </c>
      <c r="P18">
        <v>123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333</v>
      </c>
      <c r="V18">
        <v>18.140473</v>
      </c>
      <c r="W18">
        <v>147.515625</v>
      </c>
      <c r="X18">
        <v>0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49.436556000000003</v>
      </c>
      <c r="AF18">
        <v>29.58</v>
      </c>
      <c r="AG18">
        <v>37.380000000000003</v>
      </c>
      <c r="AH18">
        <v>152.94049999999999</v>
      </c>
      <c r="AI18">
        <v>48.374000000000002</v>
      </c>
      <c r="AJ18">
        <v>0</v>
      </c>
      <c r="AK18">
        <v>50.5062</v>
      </c>
      <c r="AL18">
        <v>76.691999999999993</v>
      </c>
      <c r="AM18">
        <v>15.996</v>
      </c>
      <c r="AN18">
        <v>0.89910999999999996</v>
      </c>
      <c r="AO18">
        <v>28.518000000000001</v>
      </c>
      <c r="AP18">
        <v>11.529</v>
      </c>
      <c r="AQ18">
        <v>46.683</v>
      </c>
      <c r="AR18">
        <v>32.419319999999999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80.060000000000016</v>
      </c>
      <c r="BA18">
        <f t="shared" si="1"/>
        <v>2838.3296629999995</v>
      </c>
      <c r="BD18">
        <v>25.42</v>
      </c>
      <c r="BE18">
        <v>7.44</v>
      </c>
      <c r="BF18">
        <v>2.0299999999999998</v>
      </c>
      <c r="BG18">
        <v>3.96</v>
      </c>
      <c r="BH18">
        <v>5.52</v>
      </c>
      <c r="BI18">
        <v>7.03</v>
      </c>
      <c r="BJ18">
        <v>3.2</v>
      </c>
      <c r="BK18">
        <v>3.19</v>
      </c>
      <c r="BL18">
        <v>0.86</v>
      </c>
      <c r="BM18">
        <v>0</v>
      </c>
      <c r="BN18">
        <v>0.49</v>
      </c>
      <c r="BO18">
        <v>11.75</v>
      </c>
      <c r="BP18">
        <v>3.28</v>
      </c>
      <c r="BQ18">
        <v>4.29</v>
      </c>
      <c r="BR18">
        <v>1.1399999999999999</v>
      </c>
      <c r="BS18">
        <v>0.46</v>
      </c>
      <c r="BT18">
        <v>0</v>
      </c>
      <c r="BU18">
        <v>0</v>
      </c>
      <c r="BV18">
        <v>0</v>
      </c>
      <c r="BW18">
        <f t="shared" si="2"/>
        <v>80.060000000000016</v>
      </c>
    </row>
    <row r="19" spans="1:75">
      <c r="A19" t="s">
        <v>61</v>
      </c>
      <c r="B19">
        <v>0</v>
      </c>
      <c r="C19">
        <v>33.075000000000003</v>
      </c>
      <c r="D19">
        <v>9.4499999999999993</v>
      </c>
      <c r="E19">
        <v>0</v>
      </c>
      <c r="F19">
        <v>16.29</v>
      </c>
      <c r="G19">
        <v>53.213999999999999</v>
      </c>
      <c r="H19">
        <v>0</v>
      </c>
      <c r="I19">
        <v>66.855999999999995</v>
      </c>
      <c r="J19">
        <v>2.1920000000000002</v>
      </c>
      <c r="K19">
        <v>215.533728</v>
      </c>
      <c r="L19">
        <v>653.15250000000003</v>
      </c>
      <c r="M19">
        <v>83</v>
      </c>
      <c r="N19">
        <v>118.125</v>
      </c>
      <c r="O19">
        <v>123.66562500000001</v>
      </c>
      <c r="P19">
        <v>123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340.875</v>
      </c>
      <c r="V19">
        <v>18.140473</v>
      </c>
      <c r="W19">
        <v>147.515625</v>
      </c>
      <c r="X19">
        <v>0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49.436556000000003</v>
      </c>
      <c r="AF19">
        <v>29.58</v>
      </c>
      <c r="AG19">
        <v>37.380000000000003</v>
      </c>
      <c r="AH19">
        <v>152.94049999999999</v>
      </c>
      <c r="AI19">
        <v>48.374000000000002</v>
      </c>
      <c r="AJ19">
        <v>0</v>
      </c>
      <c r="AK19">
        <v>50.5062</v>
      </c>
      <c r="AL19">
        <v>76.691999999999993</v>
      </c>
      <c r="AM19">
        <v>15.996</v>
      </c>
      <c r="AN19">
        <v>0</v>
      </c>
      <c r="AO19">
        <v>28.518000000000001</v>
      </c>
      <c r="AP19">
        <v>11.529</v>
      </c>
      <c r="AQ19">
        <v>46.683</v>
      </c>
      <c r="AR19">
        <v>31.897383000000001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80.12</v>
      </c>
      <c r="BA19">
        <f t="shared" si="1"/>
        <v>2844.8436159999997</v>
      </c>
      <c r="BD19">
        <v>25.42</v>
      </c>
      <c r="BE19">
        <v>7.44</v>
      </c>
      <c r="BF19">
        <v>2.0299999999999998</v>
      </c>
      <c r="BG19">
        <v>3.96</v>
      </c>
      <c r="BH19">
        <v>5.58</v>
      </c>
      <c r="BI19">
        <v>7.03</v>
      </c>
      <c r="BJ19">
        <v>3.2</v>
      </c>
      <c r="BK19">
        <v>3.19</v>
      </c>
      <c r="BL19">
        <v>0.86</v>
      </c>
      <c r="BM19">
        <v>0</v>
      </c>
      <c r="BN19">
        <v>0.49</v>
      </c>
      <c r="BO19">
        <v>11.75</v>
      </c>
      <c r="BP19">
        <v>3.28</v>
      </c>
      <c r="BQ19">
        <v>4.29</v>
      </c>
      <c r="BR19">
        <v>1.1399999999999999</v>
      </c>
      <c r="BS19">
        <v>0.46</v>
      </c>
      <c r="BT19">
        <v>0</v>
      </c>
      <c r="BU19">
        <v>0</v>
      </c>
      <c r="BV19">
        <v>0</v>
      </c>
      <c r="BW19">
        <f t="shared" si="2"/>
        <v>80.12</v>
      </c>
    </row>
    <row r="20" spans="1:75">
      <c r="A20" t="s">
        <v>62</v>
      </c>
      <c r="B20">
        <v>0</v>
      </c>
      <c r="C20">
        <v>33.075000000000003</v>
      </c>
      <c r="D20">
        <v>9.4499999999999993</v>
      </c>
      <c r="E20">
        <v>0</v>
      </c>
      <c r="F20">
        <v>16.29</v>
      </c>
      <c r="G20">
        <v>53.213999999999999</v>
      </c>
      <c r="H20">
        <v>0</v>
      </c>
      <c r="I20">
        <v>66.855999999999995</v>
      </c>
      <c r="J20">
        <v>2.1920000000000002</v>
      </c>
      <c r="K20">
        <v>215.533728</v>
      </c>
      <c r="L20">
        <v>653.15250000000003</v>
      </c>
      <c r="M20">
        <v>83</v>
      </c>
      <c r="N20">
        <v>118.125</v>
      </c>
      <c r="O20">
        <v>123.66562500000001</v>
      </c>
      <c r="P20">
        <v>123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343.125</v>
      </c>
      <c r="V20">
        <v>18.140473</v>
      </c>
      <c r="W20">
        <v>147.515625</v>
      </c>
      <c r="X20">
        <v>0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49.436556000000003</v>
      </c>
      <c r="AF20">
        <v>29.58</v>
      </c>
      <c r="AG20">
        <v>37.380000000000003</v>
      </c>
      <c r="AH20">
        <v>152.94049999999999</v>
      </c>
      <c r="AI20">
        <v>48.374000000000002</v>
      </c>
      <c r="AJ20">
        <v>0</v>
      </c>
      <c r="AK20">
        <v>50.5062</v>
      </c>
      <c r="AL20">
        <v>76.691999999999993</v>
      </c>
      <c r="AM20">
        <v>15.996</v>
      </c>
      <c r="AN20">
        <v>0</v>
      </c>
      <c r="AO20">
        <v>28.518000000000001</v>
      </c>
      <c r="AP20">
        <v>11.529</v>
      </c>
      <c r="AQ20">
        <v>46.683</v>
      </c>
      <c r="AR20">
        <v>31.897383000000001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80.12</v>
      </c>
      <c r="BA20">
        <f t="shared" si="1"/>
        <v>2847.0936159999997</v>
      </c>
      <c r="BD20">
        <v>25.42</v>
      </c>
      <c r="BE20">
        <v>7.44</v>
      </c>
      <c r="BF20">
        <v>2.0299999999999998</v>
      </c>
      <c r="BG20">
        <v>3.96</v>
      </c>
      <c r="BH20">
        <v>5.58</v>
      </c>
      <c r="BI20">
        <v>7.03</v>
      </c>
      <c r="BJ20">
        <v>3.2</v>
      </c>
      <c r="BK20">
        <v>3.19</v>
      </c>
      <c r="BL20">
        <v>0.86</v>
      </c>
      <c r="BM20">
        <v>0</v>
      </c>
      <c r="BN20">
        <v>0.49</v>
      </c>
      <c r="BO20">
        <v>11.75</v>
      </c>
      <c r="BP20">
        <v>3.28</v>
      </c>
      <c r="BQ20">
        <v>4.29</v>
      </c>
      <c r="BR20">
        <v>1.1399999999999999</v>
      </c>
      <c r="BS20">
        <v>0.46</v>
      </c>
      <c r="BT20">
        <v>0</v>
      </c>
      <c r="BU20">
        <v>0</v>
      </c>
      <c r="BV20">
        <v>0</v>
      </c>
      <c r="BW20">
        <f t="shared" si="2"/>
        <v>80.12</v>
      </c>
    </row>
    <row r="21" spans="1:75">
      <c r="A21" t="s">
        <v>63</v>
      </c>
      <c r="B21">
        <v>0</v>
      </c>
      <c r="C21">
        <v>33.075000000000003</v>
      </c>
      <c r="D21">
        <v>9.4499999999999993</v>
      </c>
      <c r="E21">
        <v>0</v>
      </c>
      <c r="F21">
        <v>16.29</v>
      </c>
      <c r="G21">
        <v>53.213999999999999</v>
      </c>
      <c r="H21">
        <v>0</v>
      </c>
      <c r="I21">
        <v>66.855999999999995</v>
      </c>
      <c r="J21">
        <v>2.1920000000000002</v>
      </c>
      <c r="K21">
        <v>215.533728</v>
      </c>
      <c r="L21">
        <v>653.15250000000003</v>
      </c>
      <c r="M21">
        <v>83</v>
      </c>
      <c r="N21">
        <v>118.125</v>
      </c>
      <c r="O21">
        <v>123.66562500000001</v>
      </c>
      <c r="P21">
        <v>123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343.125</v>
      </c>
      <c r="V21">
        <v>18.140473</v>
      </c>
      <c r="W21">
        <v>147.515625</v>
      </c>
      <c r="X21">
        <v>0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49.436556000000003</v>
      </c>
      <c r="AF21">
        <v>29.58</v>
      </c>
      <c r="AG21">
        <v>37.380000000000003</v>
      </c>
      <c r="AH21">
        <v>152.94049999999999</v>
      </c>
      <c r="AI21">
        <v>48.374000000000002</v>
      </c>
      <c r="AJ21">
        <v>0</v>
      </c>
      <c r="AK21">
        <v>50.5062</v>
      </c>
      <c r="AL21">
        <v>76.691999999999993</v>
      </c>
      <c r="AM21">
        <v>15.996</v>
      </c>
      <c r="AN21">
        <v>0</v>
      </c>
      <c r="AO21">
        <v>28.518000000000001</v>
      </c>
      <c r="AP21">
        <v>11.529</v>
      </c>
      <c r="AQ21">
        <v>46.683</v>
      </c>
      <c r="AR21">
        <v>31.897383000000001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80.12</v>
      </c>
      <c r="BA21">
        <f t="shared" si="1"/>
        <v>2847.0936159999997</v>
      </c>
      <c r="BD21">
        <v>25.42</v>
      </c>
      <c r="BE21">
        <v>7.44</v>
      </c>
      <c r="BF21">
        <v>2.0299999999999998</v>
      </c>
      <c r="BG21">
        <v>3.96</v>
      </c>
      <c r="BH21">
        <v>5.58</v>
      </c>
      <c r="BI21">
        <v>7.03</v>
      </c>
      <c r="BJ21">
        <v>3.2</v>
      </c>
      <c r="BK21">
        <v>3.19</v>
      </c>
      <c r="BL21">
        <v>0.86</v>
      </c>
      <c r="BM21">
        <v>0</v>
      </c>
      <c r="BN21">
        <v>0.49</v>
      </c>
      <c r="BO21">
        <v>11.75</v>
      </c>
      <c r="BP21">
        <v>3.28</v>
      </c>
      <c r="BQ21">
        <v>4.29</v>
      </c>
      <c r="BR21">
        <v>1.1399999999999999</v>
      </c>
      <c r="BS21">
        <v>0.46</v>
      </c>
      <c r="BT21">
        <v>0</v>
      </c>
      <c r="BU21">
        <v>0</v>
      </c>
      <c r="BV21">
        <v>0</v>
      </c>
      <c r="BW21">
        <f t="shared" si="2"/>
        <v>80.12</v>
      </c>
    </row>
    <row r="22" spans="1:75">
      <c r="A22" t="s">
        <v>64</v>
      </c>
      <c r="B22">
        <v>0</v>
      </c>
      <c r="C22">
        <v>33.075000000000003</v>
      </c>
      <c r="D22">
        <v>9.4499999999999993</v>
      </c>
      <c r="E22">
        <v>0</v>
      </c>
      <c r="F22">
        <v>16.29</v>
      </c>
      <c r="G22">
        <v>53.213999999999999</v>
      </c>
      <c r="H22">
        <v>0</v>
      </c>
      <c r="I22">
        <v>66.855999999999995</v>
      </c>
      <c r="J22">
        <v>2.1920000000000002</v>
      </c>
      <c r="K22">
        <v>215.533728</v>
      </c>
      <c r="L22">
        <v>653.15250000000003</v>
      </c>
      <c r="M22">
        <v>83</v>
      </c>
      <c r="N22">
        <v>118.125</v>
      </c>
      <c r="O22">
        <v>123.66562500000001</v>
      </c>
      <c r="P22">
        <v>123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343.125</v>
      </c>
      <c r="V22">
        <v>18.140473</v>
      </c>
      <c r="W22">
        <v>147.515625</v>
      </c>
      <c r="X22">
        <v>0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49.436556000000003</v>
      </c>
      <c r="AF22">
        <v>29.58</v>
      </c>
      <c r="AG22">
        <v>37.380000000000003</v>
      </c>
      <c r="AH22">
        <v>152.94049999999999</v>
      </c>
      <c r="AI22">
        <v>48.374000000000002</v>
      </c>
      <c r="AJ22">
        <v>0</v>
      </c>
      <c r="AK22">
        <v>50.5062</v>
      </c>
      <c r="AL22">
        <v>76.691999999999993</v>
      </c>
      <c r="AM22">
        <v>15.996</v>
      </c>
      <c r="AN22">
        <v>0</v>
      </c>
      <c r="AO22">
        <v>28.518000000000001</v>
      </c>
      <c r="AP22">
        <v>11.529</v>
      </c>
      <c r="AQ22">
        <v>46.683</v>
      </c>
      <c r="AR22">
        <v>31.897383000000001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80.12</v>
      </c>
      <c r="BA22">
        <f t="shared" si="1"/>
        <v>2847.0936159999997</v>
      </c>
      <c r="BD22">
        <v>25.42</v>
      </c>
      <c r="BE22">
        <v>7.44</v>
      </c>
      <c r="BF22">
        <v>2.0299999999999998</v>
      </c>
      <c r="BG22">
        <v>3.96</v>
      </c>
      <c r="BH22">
        <v>5.58</v>
      </c>
      <c r="BI22">
        <v>7.03</v>
      </c>
      <c r="BJ22">
        <v>3.2</v>
      </c>
      <c r="BK22">
        <v>3.19</v>
      </c>
      <c r="BL22">
        <v>0.86</v>
      </c>
      <c r="BM22">
        <v>0</v>
      </c>
      <c r="BN22">
        <v>0.49</v>
      </c>
      <c r="BO22">
        <v>11.75</v>
      </c>
      <c r="BP22">
        <v>3.28</v>
      </c>
      <c r="BQ22">
        <v>4.29</v>
      </c>
      <c r="BR22">
        <v>1.1399999999999999</v>
      </c>
      <c r="BS22">
        <v>0.46</v>
      </c>
      <c r="BT22">
        <v>0</v>
      </c>
      <c r="BU22">
        <v>0</v>
      </c>
      <c r="BV22">
        <v>0</v>
      </c>
      <c r="BW22">
        <f t="shared" si="2"/>
        <v>80.12</v>
      </c>
    </row>
    <row r="23" spans="1:75">
      <c r="A23" t="s">
        <v>65</v>
      </c>
      <c r="B23">
        <v>0</v>
      </c>
      <c r="C23">
        <v>33.075000000000003</v>
      </c>
      <c r="D23">
        <v>9.4499999999999993</v>
      </c>
      <c r="E23">
        <v>0</v>
      </c>
      <c r="F23">
        <v>16.29</v>
      </c>
      <c r="G23">
        <v>53.213999999999999</v>
      </c>
      <c r="H23">
        <v>0</v>
      </c>
      <c r="I23">
        <v>66.855999999999995</v>
      </c>
      <c r="J23">
        <v>2.1920000000000002</v>
      </c>
      <c r="K23">
        <v>215.533728</v>
      </c>
      <c r="L23">
        <v>653.15250000000003</v>
      </c>
      <c r="M23">
        <v>83</v>
      </c>
      <c r="N23">
        <v>118.125</v>
      </c>
      <c r="O23">
        <v>123.66562500000001</v>
      </c>
      <c r="P23">
        <v>123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343.125</v>
      </c>
      <c r="V23">
        <v>18.140473</v>
      </c>
      <c r="W23">
        <v>147.515625</v>
      </c>
      <c r="X23">
        <v>0</v>
      </c>
      <c r="Y23">
        <v>0</v>
      </c>
      <c r="Z23">
        <v>0</v>
      </c>
      <c r="AA23">
        <v>28.44</v>
      </c>
      <c r="AB23">
        <v>0</v>
      </c>
      <c r="AC23">
        <v>0</v>
      </c>
      <c r="AD23">
        <v>36.591700000000003</v>
      </c>
      <c r="AE23">
        <v>49.436556000000003</v>
      </c>
      <c r="AF23">
        <v>29.58</v>
      </c>
      <c r="AG23">
        <v>37.380000000000003</v>
      </c>
      <c r="AH23">
        <v>152.94049999999999</v>
      </c>
      <c r="AI23">
        <v>31.824999999999999</v>
      </c>
      <c r="AJ23">
        <v>0</v>
      </c>
      <c r="AK23">
        <v>50.5062</v>
      </c>
      <c r="AL23">
        <v>76.691999999999993</v>
      </c>
      <c r="AM23">
        <v>15.996</v>
      </c>
      <c r="AN23">
        <v>0</v>
      </c>
      <c r="AO23">
        <v>28.518000000000001</v>
      </c>
      <c r="AP23">
        <v>11.529</v>
      </c>
      <c r="AQ23">
        <v>46.683</v>
      </c>
      <c r="AR23">
        <v>32.419319999999999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80.12</v>
      </c>
      <c r="BA23">
        <f t="shared" si="1"/>
        <v>2816.8465529999999</v>
      </c>
      <c r="BD23">
        <v>25.42</v>
      </c>
      <c r="BE23">
        <v>7.44</v>
      </c>
      <c r="BF23">
        <v>2.0299999999999998</v>
      </c>
      <c r="BG23">
        <v>3.96</v>
      </c>
      <c r="BH23">
        <v>5.58</v>
      </c>
      <c r="BI23">
        <v>7.03</v>
      </c>
      <c r="BJ23">
        <v>3.2</v>
      </c>
      <c r="BK23">
        <v>3.19</v>
      </c>
      <c r="BL23">
        <v>0.86</v>
      </c>
      <c r="BM23">
        <v>0</v>
      </c>
      <c r="BN23">
        <v>0.49</v>
      </c>
      <c r="BO23">
        <v>11.75</v>
      </c>
      <c r="BP23">
        <v>3.28</v>
      </c>
      <c r="BQ23">
        <v>4.29</v>
      </c>
      <c r="BR23">
        <v>1.1399999999999999</v>
      </c>
      <c r="BS23">
        <v>0.46</v>
      </c>
      <c r="BT23">
        <v>0</v>
      </c>
      <c r="BU23">
        <v>0</v>
      </c>
      <c r="BV23">
        <v>0</v>
      </c>
      <c r="BW23">
        <f t="shared" si="2"/>
        <v>80.12</v>
      </c>
    </row>
    <row r="24" spans="1:75">
      <c r="A24" t="s">
        <v>66</v>
      </c>
      <c r="B24">
        <v>0</v>
      </c>
      <c r="C24">
        <v>33.075000000000003</v>
      </c>
      <c r="D24">
        <v>9.4499999999999993</v>
      </c>
      <c r="E24">
        <v>0</v>
      </c>
      <c r="F24">
        <v>16.29</v>
      </c>
      <c r="G24">
        <v>53.213999999999999</v>
      </c>
      <c r="H24">
        <v>0</v>
      </c>
      <c r="I24">
        <v>66.855999999999995</v>
      </c>
      <c r="J24">
        <v>2.1920000000000002</v>
      </c>
      <c r="K24">
        <v>215.533728</v>
      </c>
      <c r="L24">
        <v>653.15250000000003</v>
      </c>
      <c r="M24">
        <v>83</v>
      </c>
      <c r="N24">
        <v>118.125</v>
      </c>
      <c r="O24">
        <v>123.66562500000001</v>
      </c>
      <c r="P24">
        <v>123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343.125</v>
      </c>
      <c r="V24">
        <v>18.140473</v>
      </c>
      <c r="W24">
        <v>147.515625</v>
      </c>
      <c r="X24">
        <v>0</v>
      </c>
      <c r="Y24">
        <v>0</v>
      </c>
      <c r="Z24">
        <v>0</v>
      </c>
      <c r="AA24">
        <v>28.44</v>
      </c>
      <c r="AB24">
        <v>0</v>
      </c>
      <c r="AC24">
        <v>0</v>
      </c>
      <c r="AD24">
        <v>36.591700000000003</v>
      </c>
      <c r="AE24">
        <v>49.436556000000003</v>
      </c>
      <c r="AF24">
        <v>29.58</v>
      </c>
      <c r="AG24">
        <v>37.380000000000003</v>
      </c>
      <c r="AH24">
        <v>152.94049999999999</v>
      </c>
      <c r="AI24">
        <v>31.824999999999999</v>
      </c>
      <c r="AJ24">
        <v>0</v>
      </c>
      <c r="AK24">
        <v>50.5062</v>
      </c>
      <c r="AL24">
        <v>76.691999999999993</v>
      </c>
      <c r="AM24">
        <v>15.996</v>
      </c>
      <c r="AN24">
        <v>0</v>
      </c>
      <c r="AO24">
        <v>28.518000000000001</v>
      </c>
      <c r="AP24">
        <v>11.529</v>
      </c>
      <c r="AQ24">
        <v>46.683</v>
      </c>
      <c r="AR24">
        <v>32.419319999999999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80.12</v>
      </c>
      <c r="BA24">
        <f t="shared" si="1"/>
        <v>2816.8465529999999</v>
      </c>
      <c r="BD24">
        <v>25.42</v>
      </c>
      <c r="BE24">
        <v>7.44</v>
      </c>
      <c r="BF24">
        <v>2.0299999999999998</v>
      </c>
      <c r="BG24">
        <v>3.96</v>
      </c>
      <c r="BH24">
        <v>5.58</v>
      </c>
      <c r="BI24">
        <v>7.03</v>
      </c>
      <c r="BJ24">
        <v>3.2</v>
      </c>
      <c r="BK24">
        <v>3.19</v>
      </c>
      <c r="BL24">
        <v>0.86</v>
      </c>
      <c r="BM24">
        <v>0</v>
      </c>
      <c r="BN24">
        <v>0.49</v>
      </c>
      <c r="BO24">
        <v>11.75</v>
      </c>
      <c r="BP24">
        <v>3.28</v>
      </c>
      <c r="BQ24">
        <v>4.29</v>
      </c>
      <c r="BR24">
        <v>1.1399999999999999</v>
      </c>
      <c r="BS24">
        <v>0.46</v>
      </c>
      <c r="BT24">
        <v>0</v>
      </c>
      <c r="BU24">
        <v>0</v>
      </c>
      <c r="BV24">
        <v>0</v>
      </c>
      <c r="BW24">
        <f t="shared" si="2"/>
        <v>80.12</v>
      </c>
    </row>
    <row r="25" spans="1:75">
      <c r="A25" t="s">
        <v>67</v>
      </c>
      <c r="B25">
        <v>0</v>
      </c>
      <c r="C25">
        <v>33.075000000000003</v>
      </c>
      <c r="D25">
        <v>9.4499999999999993</v>
      </c>
      <c r="E25">
        <v>0</v>
      </c>
      <c r="F25">
        <v>16.29</v>
      </c>
      <c r="G25">
        <v>53.213999999999999</v>
      </c>
      <c r="H25">
        <v>0</v>
      </c>
      <c r="I25">
        <v>66.855999999999995</v>
      </c>
      <c r="J25">
        <v>2.1920000000000002</v>
      </c>
      <c r="K25">
        <v>215.533728</v>
      </c>
      <c r="L25">
        <v>653.15250000000003</v>
      </c>
      <c r="M25">
        <v>81</v>
      </c>
      <c r="N25">
        <v>118.125</v>
      </c>
      <c r="O25">
        <v>123.66562500000001</v>
      </c>
      <c r="P25">
        <v>123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18.140473</v>
      </c>
      <c r="W25">
        <v>147.515625</v>
      </c>
      <c r="X25">
        <v>0</v>
      </c>
      <c r="Y25">
        <v>0</v>
      </c>
      <c r="Z25">
        <v>0</v>
      </c>
      <c r="AA25">
        <v>28.44</v>
      </c>
      <c r="AB25">
        <v>0</v>
      </c>
      <c r="AC25">
        <v>0</v>
      </c>
      <c r="AD25">
        <v>36.591700000000003</v>
      </c>
      <c r="AE25">
        <v>49.436556000000003</v>
      </c>
      <c r="AF25">
        <v>29.58</v>
      </c>
      <c r="AG25">
        <v>37.380000000000003</v>
      </c>
      <c r="AH25">
        <v>152.94049999999999</v>
      </c>
      <c r="AI25">
        <v>21.640999999999998</v>
      </c>
      <c r="AJ25">
        <v>0</v>
      </c>
      <c r="AK25">
        <v>50.5062</v>
      </c>
      <c r="AL25">
        <v>76.691999999999993</v>
      </c>
      <c r="AM25">
        <v>15.996</v>
      </c>
      <c r="AN25">
        <v>0</v>
      </c>
      <c r="AO25">
        <v>28.518000000000001</v>
      </c>
      <c r="AP25">
        <v>11.529</v>
      </c>
      <c r="AQ25">
        <v>62.244</v>
      </c>
      <c r="AR25">
        <v>32.419319999999999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80.12</v>
      </c>
      <c r="BA25">
        <f t="shared" si="1"/>
        <v>2826.0735530000006</v>
      </c>
      <c r="BD25">
        <v>25.42</v>
      </c>
      <c r="BE25">
        <v>7.44</v>
      </c>
      <c r="BF25">
        <v>2.0299999999999998</v>
      </c>
      <c r="BG25">
        <v>3.96</v>
      </c>
      <c r="BH25">
        <v>5.58</v>
      </c>
      <c r="BI25">
        <v>7.03</v>
      </c>
      <c r="BJ25">
        <v>3.2</v>
      </c>
      <c r="BK25">
        <v>3.19</v>
      </c>
      <c r="BL25">
        <v>0.86</v>
      </c>
      <c r="BM25">
        <v>0</v>
      </c>
      <c r="BN25">
        <v>0.49</v>
      </c>
      <c r="BO25">
        <v>11.75</v>
      </c>
      <c r="BP25">
        <v>3.28</v>
      </c>
      <c r="BQ25">
        <v>4.29</v>
      </c>
      <c r="BR25">
        <v>1.1399999999999999</v>
      </c>
      <c r="BS25">
        <v>0.46</v>
      </c>
      <c r="BT25">
        <v>0</v>
      </c>
      <c r="BU25">
        <v>0</v>
      </c>
      <c r="BV25">
        <v>0</v>
      </c>
      <c r="BW25">
        <f t="shared" si="2"/>
        <v>80.12</v>
      </c>
    </row>
    <row r="26" spans="1:75">
      <c r="A26" t="s">
        <v>68</v>
      </c>
      <c r="B26">
        <v>0</v>
      </c>
      <c r="C26">
        <v>33.075000000000003</v>
      </c>
      <c r="D26">
        <v>9.4499999999999993</v>
      </c>
      <c r="E26">
        <v>0</v>
      </c>
      <c r="F26">
        <v>16.29</v>
      </c>
      <c r="G26">
        <v>53.213999999999999</v>
      </c>
      <c r="H26">
        <v>0</v>
      </c>
      <c r="I26">
        <v>66.855999999999995</v>
      </c>
      <c r="J26">
        <v>2.1920000000000002</v>
      </c>
      <c r="K26">
        <v>215.533728</v>
      </c>
      <c r="L26">
        <v>653.15250000000003</v>
      </c>
      <c r="M26">
        <v>81</v>
      </c>
      <c r="N26">
        <v>118.125</v>
      </c>
      <c r="O26">
        <v>123.66562500000001</v>
      </c>
      <c r="P26">
        <v>123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18.140473</v>
      </c>
      <c r="W26">
        <v>147.515625</v>
      </c>
      <c r="X26">
        <v>0</v>
      </c>
      <c r="Y26">
        <v>0</v>
      </c>
      <c r="Z26">
        <v>0</v>
      </c>
      <c r="AA26">
        <v>28.44</v>
      </c>
      <c r="AB26">
        <v>0</v>
      </c>
      <c r="AC26">
        <v>0</v>
      </c>
      <c r="AD26">
        <v>36.591700000000003</v>
      </c>
      <c r="AE26">
        <v>49.436556000000003</v>
      </c>
      <c r="AF26">
        <v>29.58</v>
      </c>
      <c r="AG26">
        <v>37.380000000000003</v>
      </c>
      <c r="AH26">
        <v>152.94049999999999</v>
      </c>
      <c r="AI26">
        <v>21.640999999999998</v>
      </c>
      <c r="AJ26">
        <v>0</v>
      </c>
      <c r="AK26">
        <v>50.5062</v>
      </c>
      <c r="AL26">
        <v>76.691999999999993</v>
      </c>
      <c r="AM26">
        <v>15.996</v>
      </c>
      <c r="AN26">
        <v>0</v>
      </c>
      <c r="AO26">
        <v>28.518000000000001</v>
      </c>
      <c r="AP26">
        <v>11.529</v>
      </c>
      <c r="AQ26">
        <v>62.244</v>
      </c>
      <c r="AR26">
        <v>32.419319999999999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80.240000000000009</v>
      </c>
      <c r="BA26">
        <f t="shared" si="1"/>
        <v>2826.193553000001</v>
      </c>
      <c r="BD26">
        <v>25.42</v>
      </c>
      <c r="BE26">
        <v>7.44</v>
      </c>
      <c r="BF26">
        <v>2.0299999999999998</v>
      </c>
      <c r="BG26">
        <v>3.96</v>
      </c>
      <c r="BH26">
        <v>5.58</v>
      </c>
      <c r="BI26">
        <v>7.03</v>
      </c>
      <c r="BJ26">
        <v>3.2</v>
      </c>
      <c r="BK26">
        <v>3.28</v>
      </c>
      <c r="BL26">
        <v>0.89</v>
      </c>
      <c r="BM26">
        <v>0</v>
      </c>
      <c r="BN26">
        <v>0.49</v>
      </c>
      <c r="BO26">
        <v>11.75</v>
      </c>
      <c r="BP26">
        <v>3.28</v>
      </c>
      <c r="BQ26">
        <v>4.29</v>
      </c>
      <c r="BR26">
        <v>1.1399999999999999</v>
      </c>
      <c r="BS26">
        <v>0.46</v>
      </c>
      <c r="BT26">
        <v>0</v>
      </c>
      <c r="BU26">
        <v>0</v>
      </c>
      <c r="BV26">
        <v>0</v>
      </c>
      <c r="BW26">
        <f t="shared" si="2"/>
        <v>80.240000000000009</v>
      </c>
    </row>
    <row r="27" spans="1:75">
      <c r="A27" t="s">
        <v>69</v>
      </c>
      <c r="B27">
        <v>0</v>
      </c>
      <c r="C27">
        <v>33.075000000000003</v>
      </c>
      <c r="D27">
        <v>9.4499999999999993</v>
      </c>
      <c r="E27">
        <v>0</v>
      </c>
      <c r="F27">
        <v>16.29</v>
      </c>
      <c r="G27">
        <v>53.213999999999999</v>
      </c>
      <c r="H27">
        <v>0</v>
      </c>
      <c r="I27">
        <v>66.855999999999995</v>
      </c>
      <c r="J27">
        <v>2.1920000000000002</v>
      </c>
      <c r="K27">
        <v>215.533728</v>
      </c>
      <c r="L27">
        <v>653.15250000000003</v>
      </c>
      <c r="M27">
        <v>81</v>
      </c>
      <c r="N27">
        <v>118.125</v>
      </c>
      <c r="O27">
        <v>123.66562500000001</v>
      </c>
      <c r="P27">
        <v>123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18.140473</v>
      </c>
      <c r="W27">
        <v>147.515625</v>
      </c>
      <c r="X27">
        <v>0</v>
      </c>
      <c r="Y27">
        <v>0</v>
      </c>
      <c r="Z27">
        <v>0</v>
      </c>
      <c r="AA27">
        <v>28.44</v>
      </c>
      <c r="AB27">
        <v>0</v>
      </c>
      <c r="AC27">
        <v>0</v>
      </c>
      <c r="AD27">
        <v>36.591700000000003</v>
      </c>
      <c r="AE27">
        <v>49.436556000000003</v>
      </c>
      <c r="AF27">
        <v>29.58</v>
      </c>
      <c r="AG27">
        <v>37.380000000000003</v>
      </c>
      <c r="AH27">
        <v>152.94049999999999</v>
      </c>
      <c r="AI27">
        <v>29.279</v>
      </c>
      <c r="AJ27">
        <v>0</v>
      </c>
      <c r="AK27">
        <v>50.5062</v>
      </c>
      <c r="AL27">
        <v>72.043999999999997</v>
      </c>
      <c r="AM27">
        <v>15.996</v>
      </c>
      <c r="AN27">
        <v>0</v>
      </c>
      <c r="AO27">
        <v>28.518000000000001</v>
      </c>
      <c r="AP27">
        <v>11.529</v>
      </c>
      <c r="AQ27">
        <v>62.244</v>
      </c>
      <c r="AR27">
        <v>31.897383000000001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80.180000000000007</v>
      </c>
      <c r="BA27">
        <f t="shared" si="1"/>
        <v>2828.6016160000004</v>
      </c>
      <c r="BD27">
        <v>24.07</v>
      </c>
      <c r="BE27">
        <v>7.64</v>
      </c>
      <c r="BF27">
        <v>1.93</v>
      </c>
      <c r="BG27">
        <v>4.08</v>
      </c>
      <c r="BH27">
        <v>5.81</v>
      </c>
      <c r="BI27">
        <v>7.17</v>
      </c>
      <c r="BJ27">
        <v>3.11</v>
      </c>
      <c r="BK27">
        <v>3.28</v>
      </c>
      <c r="BL27">
        <v>0.93</v>
      </c>
      <c r="BM27">
        <v>0</v>
      </c>
      <c r="BN27">
        <v>0.51</v>
      </c>
      <c r="BO27">
        <v>12.04</v>
      </c>
      <c r="BP27">
        <v>3.65</v>
      </c>
      <c r="BQ27">
        <v>4.42</v>
      </c>
      <c r="BR27">
        <v>1.0900000000000001</v>
      </c>
      <c r="BS27">
        <v>0.45</v>
      </c>
      <c r="BT27">
        <v>0</v>
      </c>
      <c r="BU27">
        <v>0</v>
      </c>
      <c r="BV27">
        <v>0</v>
      </c>
      <c r="BW27">
        <f t="shared" si="2"/>
        <v>80.180000000000007</v>
      </c>
    </row>
    <row r="28" spans="1:75">
      <c r="A28" t="s">
        <v>70</v>
      </c>
      <c r="B28">
        <v>0</v>
      </c>
      <c r="C28">
        <v>33.075000000000003</v>
      </c>
      <c r="D28">
        <v>9.4499999999999993</v>
      </c>
      <c r="E28">
        <v>0</v>
      </c>
      <c r="F28">
        <v>16.29</v>
      </c>
      <c r="G28">
        <v>53.213999999999999</v>
      </c>
      <c r="H28">
        <v>0</v>
      </c>
      <c r="I28">
        <v>66.855999999999995</v>
      </c>
      <c r="J28">
        <v>2.1920000000000002</v>
      </c>
      <c r="K28">
        <v>215.533728</v>
      </c>
      <c r="L28">
        <v>653.15250000000003</v>
      </c>
      <c r="M28">
        <v>81</v>
      </c>
      <c r="N28">
        <v>118.125</v>
      </c>
      <c r="O28">
        <v>123.66562500000001</v>
      </c>
      <c r="P28">
        <v>123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18.140473</v>
      </c>
      <c r="W28">
        <v>147.515625</v>
      </c>
      <c r="X28">
        <v>0</v>
      </c>
      <c r="Y28">
        <v>0</v>
      </c>
      <c r="Z28">
        <v>0</v>
      </c>
      <c r="AA28">
        <v>28.44</v>
      </c>
      <c r="AB28">
        <v>0</v>
      </c>
      <c r="AC28">
        <v>0</v>
      </c>
      <c r="AD28">
        <v>36.591700000000003</v>
      </c>
      <c r="AE28">
        <v>49.436556000000003</v>
      </c>
      <c r="AF28">
        <v>29.58</v>
      </c>
      <c r="AG28">
        <v>37.380000000000003</v>
      </c>
      <c r="AH28">
        <v>152.94049999999999</v>
      </c>
      <c r="AI28">
        <v>66.195999999999998</v>
      </c>
      <c r="AJ28">
        <v>0</v>
      </c>
      <c r="AK28">
        <v>50.5062</v>
      </c>
      <c r="AL28">
        <v>72.043999999999997</v>
      </c>
      <c r="AM28">
        <v>15.996</v>
      </c>
      <c r="AN28">
        <v>0</v>
      </c>
      <c r="AO28">
        <v>28.518000000000001</v>
      </c>
      <c r="AP28">
        <v>11.529</v>
      </c>
      <c r="AQ28">
        <v>62.244</v>
      </c>
      <c r="AR28">
        <v>31.897383000000001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80.44</v>
      </c>
      <c r="BA28">
        <f t="shared" si="1"/>
        <v>2865.7786160000005</v>
      </c>
      <c r="BD28">
        <v>24.07</v>
      </c>
      <c r="BE28">
        <v>7.64</v>
      </c>
      <c r="BF28">
        <v>1.93</v>
      </c>
      <c r="BG28">
        <v>4.08</v>
      </c>
      <c r="BH28">
        <v>5.81</v>
      </c>
      <c r="BI28">
        <v>7.17</v>
      </c>
      <c r="BJ28">
        <v>3.11</v>
      </c>
      <c r="BK28">
        <v>3.28</v>
      </c>
      <c r="BL28">
        <v>0.93</v>
      </c>
      <c r="BM28">
        <v>0</v>
      </c>
      <c r="BN28">
        <v>0.51</v>
      </c>
      <c r="BO28">
        <v>12.04</v>
      </c>
      <c r="BP28">
        <v>3.91</v>
      </c>
      <c r="BQ28">
        <v>4.42</v>
      </c>
      <c r="BR28">
        <v>1.0900000000000001</v>
      </c>
      <c r="BS28">
        <v>0.45</v>
      </c>
      <c r="BT28">
        <v>0</v>
      </c>
      <c r="BU28">
        <v>0</v>
      </c>
      <c r="BV28">
        <v>0</v>
      </c>
      <c r="BW28">
        <f t="shared" si="2"/>
        <v>80.44</v>
      </c>
    </row>
    <row r="29" spans="1:75">
      <c r="A29" t="s">
        <v>71</v>
      </c>
      <c r="B29">
        <v>0</v>
      </c>
      <c r="C29">
        <v>33.075000000000003</v>
      </c>
      <c r="D29">
        <v>9.4499999999999993</v>
      </c>
      <c r="E29">
        <v>0</v>
      </c>
      <c r="F29">
        <v>16.29</v>
      </c>
      <c r="G29">
        <v>53.213999999999999</v>
      </c>
      <c r="H29">
        <v>0</v>
      </c>
      <c r="I29">
        <v>66.855999999999995</v>
      </c>
      <c r="J29">
        <v>2.1920000000000002</v>
      </c>
      <c r="K29">
        <v>215.533728</v>
      </c>
      <c r="L29">
        <v>653.15250000000003</v>
      </c>
      <c r="M29">
        <v>83</v>
      </c>
      <c r="N29">
        <v>118.125</v>
      </c>
      <c r="O29">
        <v>123.66562500000001</v>
      </c>
      <c r="P29">
        <v>123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18.140473</v>
      </c>
      <c r="W29">
        <v>147.515625</v>
      </c>
      <c r="X29">
        <v>0</v>
      </c>
      <c r="Y29">
        <v>0</v>
      </c>
      <c r="Z29">
        <v>0</v>
      </c>
      <c r="AA29">
        <v>28.44</v>
      </c>
      <c r="AB29">
        <v>0</v>
      </c>
      <c r="AC29">
        <v>0</v>
      </c>
      <c r="AD29">
        <v>36.591700000000003</v>
      </c>
      <c r="AE29">
        <v>49.436556000000003</v>
      </c>
      <c r="AF29">
        <v>29.58</v>
      </c>
      <c r="AG29">
        <v>37.380000000000003</v>
      </c>
      <c r="AH29">
        <v>152.94049999999999</v>
      </c>
      <c r="AI29">
        <v>66.195999999999998</v>
      </c>
      <c r="AJ29">
        <v>0</v>
      </c>
      <c r="AK29">
        <v>50.5062</v>
      </c>
      <c r="AL29">
        <v>72.043999999999997</v>
      </c>
      <c r="AM29">
        <v>15.996</v>
      </c>
      <c r="AN29">
        <v>0</v>
      </c>
      <c r="AO29">
        <v>28.518000000000001</v>
      </c>
      <c r="AP29">
        <v>11.529</v>
      </c>
      <c r="AQ29">
        <v>62.244</v>
      </c>
      <c r="AR29">
        <v>31.897383000000001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80.7</v>
      </c>
      <c r="BA29">
        <f t="shared" si="1"/>
        <v>2868.0386160000003</v>
      </c>
      <c r="BD29">
        <v>24.07</v>
      </c>
      <c r="BE29">
        <v>7.64</v>
      </c>
      <c r="BF29">
        <v>1.93</v>
      </c>
      <c r="BG29">
        <v>4.08</v>
      </c>
      <c r="BH29">
        <v>5.81</v>
      </c>
      <c r="BI29">
        <v>7.17</v>
      </c>
      <c r="BJ29">
        <v>3.11</v>
      </c>
      <c r="BK29">
        <v>3.29</v>
      </c>
      <c r="BL29">
        <v>1.1000000000000001</v>
      </c>
      <c r="BM29">
        <v>0</v>
      </c>
      <c r="BN29">
        <v>0.51</v>
      </c>
      <c r="BO29">
        <v>12.04</v>
      </c>
      <c r="BP29">
        <v>3.99</v>
      </c>
      <c r="BQ29">
        <v>4.42</v>
      </c>
      <c r="BR29">
        <v>1.0900000000000001</v>
      </c>
      <c r="BS29">
        <v>0.45</v>
      </c>
      <c r="BT29">
        <v>0</v>
      </c>
      <c r="BU29">
        <v>0</v>
      </c>
      <c r="BV29">
        <v>0</v>
      </c>
      <c r="BW29">
        <f t="shared" si="2"/>
        <v>80.7</v>
      </c>
    </row>
    <row r="30" spans="1:75">
      <c r="A30" t="s">
        <v>72</v>
      </c>
      <c r="B30">
        <v>0</v>
      </c>
      <c r="C30">
        <v>33.075000000000003</v>
      </c>
      <c r="D30">
        <v>9.4499999999999993</v>
      </c>
      <c r="E30">
        <v>0</v>
      </c>
      <c r="F30">
        <v>16.29</v>
      </c>
      <c r="G30">
        <v>53.213999999999999</v>
      </c>
      <c r="H30">
        <v>0</v>
      </c>
      <c r="I30">
        <v>66.855999999999995</v>
      </c>
      <c r="J30">
        <v>2.1920000000000002</v>
      </c>
      <c r="K30">
        <v>215.533728</v>
      </c>
      <c r="L30">
        <v>653.15250000000003</v>
      </c>
      <c r="M30">
        <v>83</v>
      </c>
      <c r="N30">
        <v>118.125</v>
      </c>
      <c r="O30">
        <v>123.66562500000001</v>
      </c>
      <c r="P30">
        <v>123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18.140473</v>
      </c>
      <c r="W30">
        <v>147.515625</v>
      </c>
      <c r="X30">
        <v>0</v>
      </c>
      <c r="Y30">
        <v>0</v>
      </c>
      <c r="Z30">
        <v>0</v>
      </c>
      <c r="AA30">
        <v>28.44</v>
      </c>
      <c r="AB30">
        <v>0</v>
      </c>
      <c r="AC30">
        <v>0</v>
      </c>
      <c r="AD30">
        <v>36.591700000000003</v>
      </c>
      <c r="AE30">
        <v>49.436556000000003</v>
      </c>
      <c r="AF30">
        <v>29.58</v>
      </c>
      <c r="AG30">
        <v>37.380000000000003</v>
      </c>
      <c r="AH30">
        <v>152.94049999999999</v>
      </c>
      <c r="AI30">
        <v>66.195999999999998</v>
      </c>
      <c r="AJ30">
        <v>0</v>
      </c>
      <c r="AK30">
        <v>50.5062</v>
      </c>
      <c r="AL30">
        <v>72.043999999999997</v>
      </c>
      <c r="AM30">
        <v>15.996</v>
      </c>
      <c r="AN30">
        <v>0</v>
      </c>
      <c r="AO30">
        <v>28.518000000000001</v>
      </c>
      <c r="AP30">
        <v>11.529</v>
      </c>
      <c r="AQ30">
        <v>62.244</v>
      </c>
      <c r="AR30">
        <v>31.897383000000001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80.91</v>
      </c>
      <c r="BA30">
        <f t="shared" si="1"/>
        <v>2868.2486160000003</v>
      </c>
      <c r="BD30">
        <v>24.07</v>
      </c>
      <c r="BE30">
        <v>7.64</v>
      </c>
      <c r="BF30">
        <v>1.93</v>
      </c>
      <c r="BG30">
        <v>4.08</v>
      </c>
      <c r="BH30">
        <v>5.81</v>
      </c>
      <c r="BI30">
        <v>7.17</v>
      </c>
      <c r="BJ30">
        <v>3.11</v>
      </c>
      <c r="BK30">
        <v>3.3</v>
      </c>
      <c r="BL30">
        <v>1.3</v>
      </c>
      <c r="BM30">
        <v>0</v>
      </c>
      <c r="BN30">
        <v>0.51</v>
      </c>
      <c r="BO30">
        <v>12.04</v>
      </c>
      <c r="BP30">
        <v>3.99</v>
      </c>
      <c r="BQ30">
        <v>4.42</v>
      </c>
      <c r="BR30">
        <v>1.0900000000000001</v>
      </c>
      <c r="BS30">
        <v>0.45</v>
      </c>
      <c r="BT30">
        <v>0</v>
      </c>
      <c r="BU30">
        <v>0</v>
      </c>
      <c r="BV30">
        <v>0</v>
      </c>
      <c r="BW30">
        <f t="shared" si="2"/>
        <v>80.91</v>
      </c>
    </row>
    <row r="31" spans="1:75">
      <c r="A31" t="s">
        <v>73</v>
      </c>
      <c r="B31">
        <v>0</v>
      </c>
      <c r="C31">
        <v>33.075000000000003</v>
      </c>
      <c r="D31">
        <v>9.4499999999999993</v>
      </c>
      <c r="E31">
        <v>0</v>
      </c>
      <c r="F31">
        <v>16.29</v>
      </c>
      <c r="G31">
        <v>53.213999999999999</v>
      </c>
      <c r="H31">
        <v>0</v>
      </c>
      <c r="I31">
        <v>66.855999999999995</v>
      </c>
      <c r="J31">
        <v>2.1920000000000002</v>
      </c>
      <c r="K31">
        <v>215.533728</v>
      </c>
      <c r="L31">
        <v>653.15250000000003</v>
      </c>
      <c r="M31">
        <v>83</v>
      </c>
      <c r="N31">
        <v>118.125</v>
      </c>
      <c r="O31">
        <v>123.66562500000001</v>
      </c>
      <c r="P31">
        <v>123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18.140473</v>
      </c>
      <c r="W31">
        <v>147.515625</v>
      </c>
      <c r="X31">
        <v>0</v>
      </c>
      <c r="Y31">
        <v>0</v>
      </c>
      <c r="Z31">
        <v>0</v>
      </c>
      <c r="AA31">
        <v>28.44</v>
      </c>
      <c r="AB31">
        <v>0</v>
      </c>
      <c r="AC31">
        <v>0</v>
      </c>
      <c r="AD31">
        <v>36.591700000000003</v>
      </c>
      <c r="AE31">
        <v>49.436556000000003</v>
      </c>
      <c r="AF31">
        <v>29.58</v>
      </c>
      <c r="AG31">
        <v>37.380000000000003</v>
      </c>
      <c r="AH31">
        <v>152.94049999999999</v>
      </c>
      <c r="AI31">
        <v>66.195999999999998</v>
      </c>
      <c r="AJ31">
        <v>0</v>
      </c>
      <c r="AK31">
        <v>50.5062</v>
      </c>
      <c r="AL31">
        <v>72.043999999999997</v>
      </c>
      <c r="AM31">
        <v>15.996</v>
      </c>
      <c r="AN31">
        <v>0</v>
      </c>
      <c r="AO31">
        <v>28.518000000000001</v>
      </c>
      <c r="AP31">
        <v>11.529</v>
      </c>
      <c r="AQ31">
        <v>62.244</v>
      </c>
      <c r="AR31">
        <v>31.897383000000001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81.010000000000005</v>
      </c>
      <c r="BA31">
        <f t="shared" si="1"/>
        <v>2868.3486160000007</v>
      </c>
      <c r="BD31">
        <v>24.07</v>
      </c>
      <c r="BE31">
        <v>7.64</v>
      </c>
      <c r="BF31">
        <v>1.93</v>
      </c>
      <c r="BG31">
        <v>4.08</v>
      </c>
      <c r="BH31">
        <v>5.81</v>
      </c>
      <c r="BI31">
        <v>7.17</v>
      </c>
      <c r="BJ31">
        <v>3.11</v>
      </c>
      <c r="BK31">
        <v>3.26</v>
      </c>
      <c r="BL31">
        <v>1.44</v>
      </c>
      <c r="BM31">
        <v>0</v>
      </c>
      <c r="BN31">
        <v>0.51</v>
      </c>
      <c r="BO31">
        <v>12.04</v>
      </c>
      <c r="BP31">
        <v>3.99</v>
      </c>
      <c r="BQ31">
        <v>4.42</v>
      </c>
      <c r="BR31">
        <v>1.0900000000000001</v>
      </c>
      <c r="BS31">
        <v>0.45</v>
      </c>
      <c r="BT31">
        <v>0</v>
      </c>
      <c r="BU31">
        <v>0</v>
      </c>
      <c r="BV31">
        <v>0</v>
      </c>
      <c r="BW31">
        <f t="shared" si="2"/>
        <v>81.010000000000005</v>
      </c>
    </row>
    <row r="32" spans="1:75">
      <c r="A32" t="s">
        <v>74</v>
      </c>
      <c r="B32">
        <v>0</v>
      </c>
      <c r="C32">
        <v>33.075000000000003</v>
      </c>
      <c r="D32">
        <v>9.4499999999999993</v>
      </c>
      <c r="E32">
        <v>0</v>
      </c>
      <c r="F32">
        <v>16.29</v>
      </c>
      <c r="G32">
        <v>53.213999999999999</v>
      </c>
      <c r="H32">
        <v>0</v>
      </c>
      <c r="I32">
        <v>66.855999999999995</v>
      </c>
      <c r="J32">
        <v>2.1920000000000002</v>
      </c>
      <c r="K32">
        <v>215.533728</v>
      </c>
      <c r="L32">
        <v>653.15250000000003</v>
      </c>
      <c r="M32">
        <v>83</v>
      </c>
      <c r="N32">
        <v>118.125</v>
      </c>
      <c r="O32">
        <v>123.66562500000001</v>
      </c>
      <c r="P32">
        <v>123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18.140473</v>
      </c>
      <c r="W32">
        <v>147.515625</v>
      </c>
      <c r="X32">
        <v>0</v>
      </c>
      <c r="Y32">
        <v>0</v>
      </c>
      <c r="Z32">
        <v>0</v>
      </c>
      <c r="AA32">
        <v>28.44</v>
      </c>
      <c r="AB32">
        <v>0</v>
      </c>
      <c r="AC32">
        <v>0</v>
      </c>
      <c r="AD32">
        <v>36.591700000000003</v>
      </c>
      <c r="AE32">
        <v>49.436556000000003</v>
      </c>
      <c r="AF32">
        <v>29.58</v>
      </c>
      <c r="AG32">
        <v>37.380000000000003</v>
      </c>
      <c r="AH32">
        <v>152.94049999999999</v>
      </c>
      <c r="AI32">
        <v>66.195999999999998</v>
      </c>
      <c r="AJ32">
        <v>0</v>
      </c>
      <c r="AK32">
        <v>50.5062</v>
      </c>
      <c r="AL32">
        <v>72.043999999999997</v>
      </c>
      <c r="AM32">
        <v>15.996</v>
      </c>
      <c r="AN32">
        <v>0</v>
      </c>
      <c r="AO32">
        <v>28.518000000000001</v>
      </c>
      <c r="AP32">
        <v>11.529</v>
      </c>
      <c r="AQ32">
        <v>60.731999999999999</v>
      </c>
      <c r="AR32">
        <v>31.897383000000001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81.19</v>
      </c>
      <c r="BA32">
        <f t="shared" si="1"/>
        <v>2867.0166160000003</v>
      </c>
      <c r="BD32">
        <v>24.07</v>
      </c>
      <c r="BE32">
        <v>7.64</v>
      </c>
      <c r="BF32">
        <v>1.93</v>
      </c>
      <c r="BG32">
        <v>4.08</v>
      </c>
      <c r="BH32">
        <v>5.81</v>
      </c>
      <c r="BI32">
        <v>7.17</v>
      </c>
      <c r="BJ32">
        <v>3.11</v>
      </c>
      <c r="BK32">
        <v>3.26</v>
      </c>
      <c r="BL32">
        <v>1.62</v>
      </c>
      <c r="BM32">
        <v>0</v>
      </c>
      <c r="BN32">
        <v>0.51</v>
      </c>
      <c r="BO32">
        <v>12.04</v>
      </c>
      <c r="BP32">
        <v>3.99</v>
      </c>
      <c r="BQ32">
        <v>4.42</v>
      </c>
      <c r="BR32">
        <v>1.0900000000000001</v>
      </c>
      <c r="BS32">
        <v>0.45</v>
      </c>
      <c r="BT32">
        <v>0</v>
      </c>
      <c r="BU32">
        <v>0</v>
      </c>
      <c r="BV32">
        <v>0</v>
      </c>
      <c r="BW32">
        <f t="shared" si="2"/>
        <v>81.19</v>
      </c>
    </row>
    <row r="33" spans="1:75">
      <c r="A33" t="s">
        <v>75</v>
      </c>
      <c r="B33">
        <v>0</v>
      </c>
      <c r="C33">
        <v>33.075000000000003</v>
      </c>
      <c r="D33">
        <v>9.4499999999999993</v>
      </c>
      <c r="E33">
        <v>0</v>
      </c>
      <c r="F33">
        <v>16.29</v>
      </c>
      <c r="G33">
        <v>53.213999999999999</v>
      </c>
      <c r="H33">
        <v>0</v>
      </c>
      <c r="I33">
        <v>66.855999999999995</v>
      </c>
      <c r="J33">
        <v>2.1920000000000002</v>
      </c>
      <c r="K33">
        <v>215.533728</v>
      </c>
      <c r="L33">
        <v>653.15250000000003</v>
      </c>
      <c r="M33">
        <v>83</v>
      </c>
      <c r="N33">
        <v>118.125</v>
      </c>
      <c r="O33">
        <v>123.66562500000001</v>
      </c>
      <c r="P33">
        <v>123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18.140473</v>
      </c>
      <c r="W33">
        <v>147.515625</v>
      </c>
      <c r="X33">
        <v>0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49.436556000000003</v>
      </c>
      <c r="AF33">
        <v>29.58</v>
      </c>
      <c r="AG33">
        <v>37.380000000000003</v>
      </c>
      <c r="AH33">
        <v>152.94049999999999</v>
      </c>
      <c r="AI33">
        <v>66.195999999999998</v>
      </c>
      <c r="AJ33">
        <v>0</v>
      </c>
      <c r="AK33">
        <v>50.5062</v>
      </c>
      <c r="AL33">
        <v>76.691999999999993</v>
      </c>
      <c r="AM33">
        <v>15.996</v>
      </c>
      <c r="AN33">
        <v>0</v>
      </c>
      <c r="AO33">
        <v>28.518000000000001</v>
      </c>
      <c r="AP33">
        <v>11.529</v>
      </c>
      <c r="AQ33">
        <v>46.683</v>
      </c>
      <c r="AR33">
        <v>31.897383000000001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80.11</v>
      </c>
      <c r="BA33">
        <f t="shared" si="1"/>
        <v>2870.7556160000004</v>
      </c>
      <c r="BD33">
        <v>24.07</v>
      </c>
      <c r="BE33">
        <v>7.64</v>
      </c>
      <c r="BF33">
        <v>1.93</v>
      </c>
      <c r="BG33">
        <v>4.08</v>
      </c>
      <c r="BH33">
        <v>5.15</v>
      </c>
      <c r="BI33">
        <v>7.17</v>
      </c>
      <c r="BJ33">
        <v>3.11</v>
      </c>
      <c r="BK33">
        <v>3.26</v>
      </c>
      <c r="BL33">
        <v>1.62</v>
      </c>
      <c r="BM33">
        <v>0</v>
      </c>
      <c r="BN33">
        <v>0.51</v>
      </c>
      <c r="BO33">
        <v>11.62</v>
      </c>
      <c r="BP33">
        <v>3.99</v>
      </c>
      <c r="BQ33">
        <v>4.42</v>
      </c>
      <c r="BR33">
        <v>1.0900000000000001</v>
      </c>
      <c r="BS33">
        <v>0.45</v>
      </c>
      <c r="BT33">
        <v>0</v>
      </c>
      <c r="BU33">
        <v>0</v>
      </c>
      <c r="BV33">
        <v>0</v>
      </c>
      <c r="BW33">
        <f t="shared" si="2"/>
        <v>80.11</v>
      </c>
    </row>
    <row r="34" spans="1:75">
      <c r="A34" t="s">
        <v>76</v>
      </c>
      <c r="B34">
        <v>0</v>
      </c>
      <c r="C34">
        <v>33.075000000000003</v>
      </c>
      <c r="D34">
        <v>9.4499999999999993</v>
      </c>
      <c r="E34">
        <v>0</v>
      </c>
      <c r="F34">
        <v>16.29</v>
      </c>
      <c r="G34">
        <v>53.213999999999999</v>
      </c>
      <c r="H34">
        <v>0</v>
      </c>
      <c r="I34">
        <v>66.855999999999995</v>
      </c>
      <c r="J34">
        <v>2.1920000000000002</v>
      </c>
      <c r="K34">
        <v>215.533728</v>
      </c>
      <c r="L34">
        <v>653.15250000000003</v>
      </c>
      <c r="M34">
        <v>83</v>
      </c>
      <c r="N34">
        <v>118.125</v>
      </c>
      <c r="O34">
        <v>123.66562500000001</v>
      </c>
      <c r="P34">
        <v>123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18.140473</v>
      </c>
      <c r="W34">
        <v>147.515625</v>
      </c>
      <c r="X34">
        <v>0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49.436556000000003</v>
      </c>
      <c r="AF34">
        <v>29.58</v>
      </c>
      <c r="AG34">
        <v>37.380000000000003</v>
      </c>
      <c r="AH34">
        <v>152.94049999999999</v>
      </c>
      <c r="AI34">
        <v>42.009</v>
      </c>
      <c r="AJ34">
        <v>0</v>
      </c>
      <c r="AK34">
        <v>50.5062</v>
      </c>
      <c r="AL34">
        <v>76.691999999999993</v>
      </c>
      <c r="AM34">
        <v>15.996</v>
      </c>
      <c r="AN34">
        <v>0</v>
      </c>
      <c r="AO34">
        <v>28.518000000000001</v>
      </c>
      <c r="AP34">
        <v>11.529</v>
      </c>
      <c r="AQ34">
        <v>46.683</v>
      </c>
      <c r="AR34">
        <v>31.897383000000001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80.3</v>
      </c>
      <c r="BA34">
        <f t="shared" si="1"/>
        <v>2846.7586160000005</v>
      </c>
      <c r="BD34">
        <v>24.07</v>
      </c>
      <c r="BE34">
        <v>7.64</v>
      </c>
      <c r="BF34">
        <v>1.93</v>
      </c>
      <c r="BG34">
        <v>4.08</v>
      </c>
      <c r="BH34">
        <v>5.15</v>
      </c>
      <c r="BI34">
        <v>7.17</v>
      </c>
      <c r="BJ34">
        <v>3.11</v>
      </c>
      <c r="BK34">
        <v>3.28</v>
      </c>
      <c r="BL34">
        <v>1.79</v>
      </c>
      <c r="BM34">
        <v>0</v>
      </c>
      <c r="BN34">
        <v>0.51</v>
      </c>
      <c r="BO34">
        <v>11.62</v>
      </c>
      <c r="BP34">
        <v>3.99</v>
      </c>
      <c r="BQ34">
        <v>4.42</v>
      </c>
      <c r="BR34">
        <v>1.0900000000000001</v>
      </c>
      <c r="BS34">
        <v>0.45</v>
      </c>
      <c r="BT34">
        <v>0</v>
      </c>
      <c r="BU34">
        <v>0</v>
      </c>
      <c r="BV34">
        <v>0</v>
      </c>
      <c r="BW34">
        <f t="shared" si="2"/>
        <v>80.3</v>
      </c>
    </row>
    <row r="35" spans="1:75">
      <c r="A35" t="s">
        <v>77</v>
      </c>
      <c r="B35">
        <v>0</v>
      </c>
      <c r="C35">
        <v>33.075000000000003</v>
      </c>
      <c r="D35">
        <v>9.4499999999999993</v>
      </c>
      <c r="E35">
        <v>0</v>
      </c>
      <c r="F35">
        <v>16.29</v>
      </c>
      <c r="G35">
        <v>53.213999999999999</v>
      </c>
      <c r="H35">
        <v>0</v>
      </c>
      <c r="I35">
        <v>66.855999999999995</v>
      </c>
      <c r="J35">
        <v>2.1920000000000002</v>
      </c>
      <c r="K35">
        <v>215.533728</v>
      </c>
      <c r="L35">
        <v>653.15250000000003</v>
      </c>
      <c r="M35">
        <v>83</v>
      </c>
      <c r="N35">
        <v>118.125</v>
      </c>
      <c r="O35">
        <v>123.66562500000001</v>
      </c>
      <c r="P35">
        <v>123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18.140473</v>
      </c>
      <c r="W35">
        <v>147.515625</v>
      </c>
      <c r="X35">
        <v>0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49.436556000000003</v>
      </c>
      <c r="AF35">
        <v>29.58</v>
      </c>
      <c r="AG35">
        <v>37.380000000000003</v>
      </c>
      <c r="AH35">
        <v>152.94049999999999</v>
      </c>
      <c r="AI35">
        <v>48.374000000000002</v>
      </c>
      <c r="AJ35">
        <v>0</v>
      </c>
      <c r="AK35">
        <v>50.5062</v>
      </c>
      <c r="AL35">
        <v>76.691999999999993</v>
      </c>
      <c r="AM35">
        <v>15.996</v>
      </c>
      <c r="AN35">
        <v>0</v>
      </c>
      <c r="AO35">
        <v>28.518000000000001</v>
      </c>
      <c r="AP35">
        <v>11.529</v>
      </c>
      <c r="AQ35">
        <v>46.683</v>
      </c>
      <c r="AR35">
        <v>31.897383000000001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80.72</v>
      </c>
      <c r="BA35">
        <f t="shared" si="1"/>
        <v>2853.5436159999999</v>
      </c>
      <c r="BD35">
        <v>24.07</v>
      </c>
      <c r="BE35">
        <v>7.64</v>
      </c>
      <c r="BF35">
        <v>1.93</v>
      </c>
      <c r="BG35">
        <v>4.08</v>
      </c>
      <c r="BH35">
        <v>5.15</v>
      </c>
      <c r="BI35">
        <v>7.17</v>
      </c>
      <c r="BJ35">
        <v>3.11</v>
      </c>
      <c r="BK35">
        <v>3.28</v>
      </c>
      <c r="BL35">
        <v>1.79</v>
      </c>
      <c r="BM35">
        <v>0</v>
      </c>
      <c r="BN35">
        <v>0.51</v>
      </c>
      <c r="BO35">
        <v>12.04</v>
      </c>
      <c r="BP35">
        <v>3.99</v>
      </c>
      <c r="BQ35">
        <v>4.42</v>
      </c>
      <c r="BR35">
        <v>1.0900000000000001</v>
      </c>
      <c r="BS35">
        <v>0.45</v>
      </c>
      <c r="BT35">
        <v>0</v>
      </c>
      <c r="BU35">
        <v>0</v>
      </c>
      <c r="BV35">
        <v>0</v>
      </c>
      <c r="BW35">
        <f t="shared" si="2"/>
        <v>80.72</v>
      </c>
    </row>
    <row r="36" spans="1:75">
      <c r="A36" t="s">
        <v>78</v>
      </c>
      <c r="B36">
        <v>0</v>
      </c>
      <c r="C36">
        <v>33.075000000000003</v>
      </c>
      <c r="D36">
        <v>9.4499999999999993</v>
      </c>
      <c r="E36">
        <v>0</v>
      </c>
      <c r="F36">
        <v>16.29</v>
      </c>
      <c r="G36">
        <v>53.213999999999999</v>
      </c>
      <c r="H36">
        <v>0</v>
      </c>
      <c r="I36">
        <v>66.855999999999995</v>
      </c>
      <c r="J36">
        <v>2.1920000000000002</v>
      </c>
      <c r="K36">
        <v>215.533728</v>
      </c>
      <c r="L36">
        <v>653.15250000000003</v>
      </c>
      <c r="M36">
        <v>83</v>
      </c>
      <c r="N36">
        <v>118.125</v>
      </c>
      <c r="O36">
        <v>123.66562500000001</v>
      </c>
      <c r="P36">
        <v>123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18.140473</v>
      </c>
      <c r="W36">
        <v>147.515625</v>
      </c>
      <c r="X36">
        <v>0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49.436556000000003</v>
      </c>
      <c r="AF36">
        <v>29.58</v>
      </c>
      <c r="AG36">
        <v>37.380000000000003</v>
      </c>
      <c r="AH36">
        <v>152.94049999999999</v>
      </c>
      <c r="AI36">
        <v>48.374000000000002</v>
      </c>
      <c r="AJ36">
        <v>0</v>
      </c>
      <c r="AK36">
        <v>50.5062</v>
      </c>
      <c r="AL36">
        <v>76.691999999999993</v>
      </c>
      <c r="AM36">
        <v>15.996</v>
      </c>
      <c r="AN36">
        <v>0</v>
      </c>
      <c r="AO36">
        <v>28.518000000000001</v>
      </c>
      <c r="AP36">
        <v>11.529</v>
      </c>
      <c r="AQ36">
        <v>46.683</v>
      </c>
      <c r="AR36">
        <v>31.897383000000001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80.72</v>
      </c>
      <c r="BA36">
        <f t="shared" si="1"/>
        <v>2853.5436159999999</v>
      </c>
      <c r="BD36">
        <v>24.07</v>
      </c>
      <c r="BE36">
        <v>7.64</v>
      </c>
      <c r="BF36">
        <v>1.93</v>
      </c>
      <c r="BG36">
        <v>4.08</v>
      </c>
      <c r="BH36">
        <v>5.15</v>
      </c>
      <c r="BI36">
        <v>7.17</v>
      </c>
      <c r="BJ36">
        <v>3.11</v>
      </c>
      <c r="BK36">
        <v>3.28</v>
      </c>
      <c r="BL36">
        <v>1.79</v>
      </c>
      <c r="BM36">
        <v>0</v>
      </c>
      <c r="BN36">
        <v>0.51</v>
      </c>
      <c r="BO36">
        <v>12.04</v>
      </c>
      <c r="BP36">
        <v>3.99</v>
      </c>
      <c r="BQ36">
        <v>4.42</v>
      </c>
      <c r="BR36">
        <v>1.0900000000000001</v>
      </c>
      <c r="BS36">
        <v>0.45</v>
      </c>
      <c r="BT36">
        <v>0</v>
      </c>
      <c r="BU36">
        <v>0</v>
      </c>
      <c r="BV36">
        <v>0</v>
      </c>
      <c r="BW36">
        <f t="shared" si="2"/>
        <v>80.72</v>
      </c>
    </row>
    <row r="37" spans="1:75">
      <c r="A37" t="s">
        <v>79</v>
      </c>
      <c r="B37">
        <v>0</v>
      </c>
      <c r="C37">
        <v>33.075000000000003</v>
      </c>
      <c r="D37">
        <v>9.4499999999999993</v>
      </c>
      <c r="E37">
        <v>0</v>
      </c>
      <c r="F37">
        <v>16.29</v>
      </c>
      <c r="G37">
        <v>53.213999999999999</v>
      </c>
      <c r="H37">
        <v>0</v>
      </c>
      <c r="I37">
        <v>66.855999999999995</v>
      </c>
      <c r="J37">
        <v>2.1920000000000002</v>
      </c>
      <c r="K37">
        <v>215.533728</v>
      </c>
      <c r="L37">
        <v>653.15250000000003</v>
      </c>
      <c r="M37">
        <v>83</v>
      </c>
      <c r="N37">
        <v>118.125</v>
      </c>
      <c r="O37">
        <v>123.66562500000001</v>
      </c>
      <c r="P37">
        <v>123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18.140473</v>
      </c>
      <c r="W37">
        <v>147.515625</v>
      </c>
      <c r="X37">
        <v>0</v>
      </c>
      <c r="Y37">
        <v>0</v>
      </c>
      <c r="Z37">
        <v>0</v>
      </c>
      <c r="AA37">
        <v>42.66</v>
      </c>
      <c r="AB37">
        <v>0</v>
      </c>
      <c r="AC37">
        <v>9.6778399999999998</v>
      </c>
      <c r="AD37">
        <v>36.591700000000003</v>
      </c>
      <c r="AE37">
        <v>49.436556000000003</v>
      </c>
      <c r="AF37">
        <v>29.58</v>
      </c>
      <c r="AG37">
        <v>37.380000000000003</v>
      </c>
      <c r="AH37">
        <v>152.94049999999999</v>
      </c>
      <c r="AI37">
        <v>48.374000000000002</v>
      </c>
      <c r="AJ37">
        <v>0</v>
      </c>
      <c r="AK37">
        <v>50.5062</v>
      </c>
      <c r="AL37">
        <v>76.691999999999993</v>
      </c>
      <c r="AM37">
        <v>15.996</v>
      </c>
      <c r="AN37">
        <v>0</v>
      </c>
      <c r="AO37">
        <v>28.518000000000001</v>
      </c>
      <c r="AP37">
        <v>11.529</v>
      </c>
      <c r="AQ37">
        <v>46.683</v>
      </c>
      <c r="AR37">
        <v>31.897383000000001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80.839999999999989</v>
      </c>
      <c r="BA37">
        <f t="shared" si="1"/>
        <v>2863.3414560000001</v>
      </c>
      <c r="BD37">
        <v>24.07</v>
      </c>
      <c r="BE37">
        <v>7.64</v>
      </c>
      <c r="BF37">
        <v>1.99</v>
      </c>
      <c r="BG37">
        <v>4.08</v>
      </c>
      <c r="BH37">
        <v>5.15</v>
      </c>
      <c r="BI37">
        <v>7.17</v>
      </c>
      <c r="BJ37">
        <v>3.11</v>
      </c>
      <c r="BK37">
        <v>3.34</v>
      </c>
      <c r="BL37">
        <v>1.79</v>
      </c>
      <c r="BM37">
        <v>0</v>
      </c>
      <c r="BN37">
        <v>0.51</v>
      </c>
      <c r="BO37">
        <v>12.04</v>
      </c>
      <c r="BP37">
        <v>3.99</v>
      </c>
      <c r="BQ37">
        <v>4.42</v>
      </c>
      <c r="BR37">
        <v>1.0900000000000001</v>
      </c>
      <c r="BS37">
        <v>0.45</v>
      </c>
      <c r="BT37">
        <v>0</v>
      </c>
      <c r="BU37">
        <v>0</v>
      </c>
      <c r="BV37">
        <v>0</v>
      </c>
      <c r="BW37">
        <f t="shared" si="2"/>
        <v>80.839999999999989</v>
      </c>
    </row>
    <row r="38" spans="1:75">
      <c r="A38" t="s">
        <v>80</v>
      </c>
      <c r="B38">
        <v>0</v>
      </c>
      <c r="C38">
        <v>33.075000000000003</v>
      </c>
      <c r="D38">
        <v>9.4499999999999993</v>
      </c>
      <c r="E38">
        <v>0</v>
      </c>
      <c r="F38">
        <v>16.29</v>
      </c>
      <c r="G38">
        <v>53.213999999999999</v>
      </c>
      <c r="H38">
        <v>0</v>
      </c>
      <c r="I38">
        <v>66.855999999999995</v>
      </c>
      <c r="J38">
        <v>2.1920000000000002</v>
      </c>
      <c r="K38">
        <v>215.533728</v>
      </c>
      <c r="L38">
        <v>653.15250000000003</v>
      </c>
      <c r="M38">
        <v>83</v>
      </c>
      <c r="N38">
        <v>118.125</v>
      </c>
      <c r="O38">
        <v>123.66562500000001</v>
      </c>
      <c r="P38">
        <v>123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18.140473</v>
      </c>
      <c r="W38">
        <v>147.515625</v>
      </c>
      <c r="X38">
        <v>0</v>
      </c>
      <c r="Y38">
        <v>0</v>
      </c>
      <c r="Z38">
        <v>0</v>
      </c>
      <c r="AA38">
        <v>42.66</v>
      </c>
      <c r="AB38">
        <v>13.0634</v>
      </c>
      <c r="AC38">
        <v>19.35568</v>
      </c>
      <c r="AD38">
        <v>36.591700000000003</v>
      </c>
      <c r="AE38">
        <v>49.436556000000003</v>
      </c>
      <c r="AF38">
        <v>29.58</v>
      </c>
      <c r="AG38">
        <v>37.380000000000003</v>
      </c>
      <c r="AH38">
        <v>152.94049999999999</v>
      </c>
      <c r="AI38">
        <v>48.374000000000002</v>
      </c>
      <c r="AJ38">
        <v>0</v>
      </c>
      <c r="AK38">
        <v>50.5062</v>
      </c>
      <c r="AL38">
        <v>76.691999999999993</v>
      </c>
      <c r="AM38">
        <v>15.996</v>
      </c>
      <c r="AN38">
        <v>0</v>
      </c>
      <c r="AO38">
        <v>28.518000000000001</v>
      </c>
      <c r="AP38">
        <v>11.529</v>
      </c>
      <c r="AQ38">
        <v>46.683</v>
      </c>
      <c r="AR38">
        <v>31.897383000000001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80.839999999999989</v>
      </c>
      <c r="BA38">
        <f t="shared" si="1"/>
        <v>2886.0826960000004</v>
      </c>
      <c r="BD38">
        <v>24.07</v>
      </c>
      <c r="BE38">
        <v>7.64</v>
      </c>
      <c r="BF38">
        <v>1.99</v>
      </c>
      <c r="BG38">
        <v>4.08</v>
      </c>
      <c r="BH38">
        <v>5.15</v>
      </c>
      <c r="BI38">
        <v>7.17</v>
      </c>
      <c r="BJ38">
        <v>3.11</v>
      </c>
      <c r="BK38">
        <v>3.34</v>
      </c>
      <c r="BL38">
        <v>1.79</v>
      </c>
      <c r="BM38">
        <v>0</v>
      </c>
      <c r="BN38">
        <v>0.51</v>
      </c>
      <c r="BO38">
        <v>12.04</v>
      </c>
      <c r="BP38">
        <v>3.99</v>
      </c>
      <c r="BQ38">
        <v>4.42</v>
      </c>
      <c r="BR38">
        <v>1.0900000000000001</v>
      </c>
      <c r="BS38">
        <v>0.45</v>
      </c>
      <c r="BT38">
        <v>0</v>
      </c>
      <c r="BU38">
        <v>0</v>
      </c>
      <c r="BV38">
        <v>0</v>
      </c>
      <c r="BW38">
        <f t="shared" si="2"/>
        <v>80.839999999999989</v>
      </c>
    </row>
    <row r="39" spans="1:75">
      <c r="A39" t="s">
        <v>81</v>
      </c>
      <c r="B39">
        <v>0</v>
      </c>
      <c r="C39">
        <v>33.075000000000003</v>
      </c>
      <c r="D39">
        <v>9.4499999999999993</v>
      </c>
      <c r="E39">
        <v>0</v>
      </c>
      <c r="F39">
        <v>16.29</v>
      </c>
      <c r="G39">
        <v>53.213999999999999</v>
      </c>
      <c r="H39">
        <v>0</v>
      </c>
      <c r="I39">
        <v>66.855999999999995</v>
      </c>
      <c r="J39">
        <v>2.1920000000000002</v>
      </c>
      <c r="K39">
        <v>215.533728</v>
      </c>
      <c r="L39">
        <v>653.15250000000003</v>
      </c>
      <c r="M39">
        <v>83</v>
      </c>
      <c r="N39">
        <v>118.125</v>
      </c>
      <c r="O39">
        <v>123.66562500000001</v>
      </c>
      <c r="P39">
        <v>123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18.140473</v>
      </c>
      <c r="W39">
        <v>147.515625</v>
      </c>
      <c r="X39">
        <v>0</v>
      </c>
      <c r="Y39">
        <v>0</v>
      </c>
      <c r="Z39">
        <v>0</v>
      </c>
      <c r="AA39">
        <v>42.66</v>
      </c>
      <c r="AB39">
        <v>26.260100000000001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37.380000000000003</v>
      </c>
      <c r="AH39">
        <v>152.94049999999999</v>
      </c>
      <c r="AI39">
        <v>48.374000000000002</v>
      </c>
      <c r="AJ39">
        <v>0</v>
      </c>
      <c r="AK39">
        <v>50.5062</v>
      </c>
      <c r="AL39">
        <v>76.691999999999993</v>
      </c>
      <c r="AM39">
        <v>15.996</v>
      </c>
      <c r="AN39">
        <v>0</v>
      </c>
      <c r="AO39">
        <v>28.518000000000001</v>
      </c>
      <c r="AP39">
        <v>11.529</v>
      </c>
      <c r="AQ39">
        <v>46.683</v>
      </c>
      <c r="AR39">
        <v>31.897383000000001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80.839999999999989</v>
      </c>
      <c r="BA39">
        <f t="shared" si="1"/>
        <v>2908.9865240000004</v>
      </c>
      <c r="BD39">
        <v>24.07</v>
      </c>
      <c r="BE39">
        <v>7.64</v>
      </c>
      <c r="BF39">
        <v>1.99</v>
      </c>
      <c r="BG39">
        <v>4.08</v>
      </c>
      <c r="BH39">
        <v>5.15</v>
      </c>
      <c r="BI39">
        <v>7.17</v>
      </c>
      <c r="BJ39">
        <v>3.11</v>
      </c>
      <c r="BK39">
        <v>3.34</v>
      </c>
      <c r="BL39">
        <v>1.79</v>
      </c>
      <c r="BM39">
        <v>0</v>
      </c>
      <c r="BN39">
        <v>0.51</v>
      </c>
      <c r="BO39">
        <v>12.04</v>
      </c>
      <c r="BP39">
        <v>3.99</v>
      </c>
      <c r="BQ39">
        <v>4.42</v>
      </c>
      <c r="BR39">
        <v>1.0900000000000001</v>
      </c>
      <c r="BS39">
        <v>0.45</v>
      </c>
      <c r="BT39">
        <v>0</v>
      </c>
      <c r="BU39">
        <v>0</v>
      </c>
      <c r="BV39">
        <v>0</v>
      </c>
      <c r="BW39">
        <f t="shared" si="2"/>
        <v>80.839999999999989</v>
      </c>
    </row>
    <row r="40" spans="1:75">
      <c r="A40" t="s">
        <v>82</v>
      </c>
      <c r="B40">
        <v>0</v>
      </c>
      <c r="C40">
        <v>33.075000000000003</v>
      </c>
      <c r="D40">
        <v>9.4499999999999993</v>
      </c>
      <c r="E40">
        <v>0</v>
      </c>
      <c r="F40">
        <v>16.29</v>
      </c>
      <c r="G40">
        <v>53.213999999999999</v>
      </c>
      <c r="H40">
        <v>0</v>
      </c>
      <c r="I40">
        <v>66.855999999999995</v>
      </c>
      <c r="J40">
        <v>2.1920000000000002</v>
      </c>
      <c r="K40">
        <v>215.533728</v>
      </c>
      <c r="L40">
        <v>653.15250000000003</v>
      </c>
      <c r="M40">
        <v>83</v>
      </c>
      <c r="N40">
        <v>118.125</v>
      </c>
      <c r="O40">
        <v>123.66562500000001</v>
      </c>
      <c r="P40">
        <v>123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18.140473</v>
      </c>
      <c r="W40">
        <v>147.515625</v>
      </c>
      <c r="X40">
        <v>0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37.380000000000003</v>
      </c>
      <c r="AH40">
        <v>152.94049999999999</v>
      </c>
      <c r="AI40">
        <v>48.374000000000002</v>
      </c>
      <c r="AJ40">
        <v>0</v>
      </c>
      <c r="AK40">
        <v>50.5062</v>
      </c>
      <c r="AL40">
        <v>76.691999999999993</v>
      </c>
      <c r="AM40">
        <v>15.996</v>
      </c>
      <c r="AN40">
        <v>0</v>
      </c>
      <c r="AO40">
        <v>28.518000000000001</v>
      </c>
      <c r="AP40">
        <v>11.529</v>
      </c>
      <c r="AQ40">
        <v>46.683</v>
      </c>
      <c r="AR40">
        <v>31.897383000000001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80.839999999999989</v>
      </c>
      <c r="BA40">
        <f t="shared" si="1"/>
        <v>2922.2365440000003</v>
      </c>
      <c r="BD40">
        <v>24.07</v>
      </c>
      <c r="BE40">
        <v>7.64</v>
      </c>
      <c r="BF40">
        <v>1.99</v>
      </c>
      <c r="BG40">
        <v>4.08</v>
      </c>
      <c r="BH40">
        <v>5.15</v>
      </c>
      <c r="BI40">
        <v>7.17</v>
      </c>
      <c r="BJ40">
        <v>3.11</v>
      </c>
      <c r="BK40">
        <v>3.34</v>
      </c>
      <c r="BL40">
        <v>1.79</v>
      </c>
      <c r="BM40">
        <v>0</v>
      </c>
      <c r="BN40">
        <v>0.51</v>
      </c>
      <c r="BO40">
        <v>12.04</v>
      </c>
      <c r="BP40">
        <v>3.99</v>
      </c>
      <c r="BQ40">
        <v>4.42</v>
      </c>
      <c r="BR40">
        <v>1.0900000000000001</v>
      </c>
      <c r="BS40">
        <v>0.45</v>
      </c>
      <c r="BT40">
        <v>0</v>
      </c>
      <c r="BU40">
        <v>0</v>
      </c>
      <c r="BV40">
        <v>0</v>
      </c>
      <c r="BW40">
        <f t="shared" si="2"/>
        <v>80.839999999999989</v>
      </c>
    </row>
    <row r="41" spans="1:75">
      <c r="A41" t="s">
        <v>83</v>
      </c>
      <c r="B41">
        <v>0</v>
      </c>
      <c r="C41">
        <v>33.075000000000003</v>
      </c>
      <c r="D41">
        <v>9.4499999999999993</v>
      </c>
      <c r="E41">
        <v>0</v>
      </c>
      <c r="F41">
        <v>16.29</v>
      </c>
      <c r="G41">
        <v>53.213999999999999</v>
      </c>
      <c r="H41">
        <v>0</v>
      </c>
      <c r="I41">
        <v>66.855999999999995</v>
      </c>
      <c r="J41">
        <v>2.1920000000000002</v>
      </c>
      <c r="K41">
        <v>215.533728</v>
      </c>
      <c r="L41">
        <v>653.15250000000003</v>
      </c>
      <c r="M41">
        <v>83</v>
      </c>
      <c r="N41">
        <v>118.125</v>
      </c>
      <c r="O41">
        <v>123.66562500000001</v>
      </c>
      <c r="P41">
        <v>123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18.140473</v>
      </c>
      <c r="W41">
        <v>147.515625</v>
      </c>
      <c r="X41">
        <v>0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37.380000000000003</v>
      </c>
      <c r="AH41">
        <v>152.94049999999999</v>
      </c>
      <c r="AI41">
        <v>48.374000000000002</v>
      </c>
      <c r="AJ41">
        <v>0</v>
      </c>
      <c r="AK41">
        <v>50.5062</v>
      </c>
      <c r="AL41">
        <v>72.043999999999997</v>
      </c>
      <c r="AM41">
        <v>15.996</v>
      </c>
      <c r="AN41">
        <v>0</v>
      </c>
      <c r="AO41">
        <v>28.518000000000001</v>
      </c>
      <c r="AP41">
        <v>11.529</v>
      </c>
      <c r="AQ41">
        <v>46.683</v>
      </c>
      <c r="AR41">
        <v>31.897383000000001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80.91</v>
      </c>
      <c r="BA41">
        <f t="shared" si="1"/>
        <v>2917.6585439999999</v>
      </c>
      <c r="BD41">
        <v>24.07</v>
      </c>
      <c r="BE41">
        <v>7.64</v>
      </c>
      <c r="BF41">
        <v>1.99</v>
      </c>
      <c r="BG41">
        <v>4.08</v>
      </c>
      <c r="BH41">
        <v>5.15</v>
      </c>
      <c r="BI41">
        <v>7.17</v>
      </c>
      <c r="BJ41">
        <v>3.11</v>
      </c>
      <c r="BK41">
        <v>3.34</v>
      </c>
      <c r="BL41">
        <v>1.86</v>
      </c>
      <c r="BM41">
        <v>0</v>
      </c>
      <c r="BN41">
        <v>0.51</v>
      </c>
      <c r="BO41">
        <v>12.04</v>
      </c>
      <c r="BP41">
        <v>3.99</v>
      </c>
      <c r="BQ41">
        <v>4.42</v>
      </c>
      <c r="BR41">
        <v>1.0900000000000001</v>
      </c>
      <c r="BS41">
        <v>0.45</v>
      </c>
      <c r="BT41">
        <v>0</v>
      </c>
      <c r="BU41">
        <v>0</v>
      </c>
      <c r="BV41">
        <v>0</v>
      </c>
      <c r="BW41">
        <f t="shared" si="2"/>
        <v>80.91</v>
      </c>
    </row>
    <row r="42" spans="1:75">
      <c r="A42" t="s">
        <v>84</v>
      </c>
      <c r="B42">
        <v>0</v>
      </c>
      <c r="C42">
        <v>33.075000000000003</v>
      </c>
      <c r="D42">
        <v>9.4499999999999993</v>
      </c>
      <c r="E42">
        <v>0</v>
      </c>
      <c r="F42">
        <v>16.29</v>
      </c>
      <c r="G42">
        <v>53.213999999999999</v>
      </c>
      <c r="H42">
        <v>0</v>
      </c>
      <c r="I42">
        <v>66.855999999999995</v>
      </c>
      <c r="J42">
        <v>2.1920000000000002</v>
      </c>
      <c r="K42">
        <v>215.533728</v>
      </c>
      <c r="L42">
        <v>653.15250000000003</v>
      </c>
      <c r="M42">
        <v>83</v>
      </c>
      <c r="N42">
        <v>118.125</v>
      </c>
      <c r="O42">
        <v>123.66562500000001</v>
      </c>
      <c r="P42">
        <v>123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18.140473</v>
      </c>
      <c r="W42">
        <v>147.515625</v>
      </c>
      <c r="X42">
        <v>0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37.380000000000003</v>
      </c>
      <c r="AH42">
        <v>152.94049999999999</v>
      </c>
      <c r="AI42">
        <v>48.374000000000002</v>
      </c>
      <c r="AJ42">
        <v>0</v>
      </c>
      <c r="AK42">
        <v>50.5062</v>
      </c>
      <c r="AL42">
        <v>72.043999999999997</v>
      </c>
      <c r="AM42">
        <v>15.996</v>
      </c>
      <c r="AN42">
        <v>0</v>
      </c>
      <c r="AO42">
        <v>28.518000000000001</v>
      </c>
      <c r="AP42">
        <v>11.529</v>
      </c>
      <c r="AQ42">
        <v>46.683</v>
      </c>
      <c r="AR42">
        <v>31.897383000000001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80.989999999999995</v>
      </c>
      <c r="BA42">
        <f t="shared" si="1"/>
        <v>2917.7385439999998</v>
      </c>
      <c r="BD42">
        <v>24.07</v>
      </c>
      <c r="BE42">
        <v>7.64</v>
      </c>
      <c r="BF42">
        <v>1.99</v>
      </c>
      <c r="BG42">
        <v>4.08</v>
      </c>
      <c r="BH42">
        <v>5.15</v>
      </c>
      <c r="BI42">
        <v>7.17</v>
      </c>
      <c r="BJ42">
        <v>3.11</v>
      </c>
      <c r="BK42">
        <v>3.38</v>
      </c>
      <c r="BL42">
        <v>1.9</v>
      </c>
      <c r="BM42">
        <v>0</v>
      </c>
      <c r="BN42">
        <v>0.51</v>
      </c>
      <c r="BO42">
        <v>12.04</v>
      </c>
      <c r="BP42">
        <v>3.99</v>
      </c>
      <c r="BQ42">
        <v>4.42</v>
      </c>
      <c r="BR42">
        <v>1.0900000000000001</v>
      </c>
      <c r="BS42">
        <v>0.45</v>
      </c>
      <c r="BT42">
        <v>0</v>
      </c>
      <c r="BU42">
        <v>0</v>
      </c>
      <c r="BV42">
        <v>0</v>
      </c>
      <c r="BW42">
        <f t="shared" si="2"/>
        <v>80.989999999999995</v>
      </c>
    </row>
    <row r="43" spans="1:75">
      <c r="A43" t="s">
        <v>85</v>
      </c>
      <c r="B43">
        <v>0</v>
      </c>
      <c r="C43">
        <v>32.76</v>
      </c>
      <c r="D43">
        <v>9.4499999999999993</v>
      </c>
      <c r="E43">
        <v>0</v>
      </c>
      <c r="F43">
        <v>16.29</v>
      </c>
      <c r="G43">
        <v>53.213999999999999</v>
      </c>
      <c r="H43">
        <v>0</v>
      </c>
      <c r="I43">
        <v>66.855999999999995</v>
      </c>
      <c r="J43">
        <v>2.1920000000000002</v>
      </c>
      <c r="K43">
        <v>215.533728</v>
      </c>
      <c r="L43">
        <v>653.15250000000003</v>
      </c>
      <c r="M43">
        <v>84</v>
      </c>
      <c r="N43">
        <v>118.125</v>
      </c>
      <c r="O43">
        <v>123.66562500000001</v>
      </c>
      <c r="P43">
        <v>123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18.140473</v>
      </c>
      <c r="W43">
        <v>147.515625</v>
      </c>
      <c r="X43">
        <v>0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37.380000000000003</v>
      </c>
      <c r="AH43">
        <v>152.94049999999999</v>
      </c>
      <c r="AI43">
        <v>48.374000000000002</v>
      </c>
      <c r="AJ43">
        <v>0</v>
      </c>
      <c r="AK43">
        <v>50.5062</v>
      </c>
      <c r="AL43">
        <v>72.043999999999997</v>
      </c>
      <c r="AM43">
        <v>15.996</v>
      </c>
      <c r="AN43">
        <v>0</v>
      </c>
      <c r="AO43">
        <v>28.518000000000001</v>
      </c>
      <c r="AP43">
        <v>11.529</v>
      </c>
      <c r="AQ43">
        <v>46.683</v>
      </c>
      <c r="AR43">
        <v>31.897383000000001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80.989999999999995</v>
      </c>
      <c r="BA43">
        <f t="shared" si="1"/>
        <v>2918.4235439999998</v>
      </c>
      <c r="BD43">
        <v>24.07</v>
      </c>
      <c r="BE43">
        <v>7.64</v>
      </c>
      <c r="BF43">
        <v>1.99</v>
      </c>
      <c r="BG43">
        <v>4.08</v>
      </c>
      <c r="BH43">
        <v>5.15</v>
      </c>
      <c r="BI43">
        <v>7.17</v>
      </c>
      <c r="BJ43">
        <v>3.11</v>
      </c>
      <c r="BK43">
        <v>3.38</v>
      </c>
      <c r="BL43">
        <v>1.9</v>
      </c>
      <c r="BM43">
        <v>0</v>
      </c>
      <c r="BN43">
        <v>0.51</v>
      </c>
      <c r="BO43">
        <v>12.04</v>
      </c>
      <c r="BP43">
        <v>3.99</v>
      </c>
      <c r="BQ43">
        <v>4.42</v>
      </c>
      <c r="BR43">
        <v>1.0900000000000001</v>
      </c>
      <c r="BS43">
        <v>0.45</v>
      </c>
      <c r="BT43">
        <v>0</v>
      </c>
      <c r="BU43">
        <v>0</v>
      </c>
      <c r="BV43">
        <v>0</v>
      </c>
      <c r="BW43">
        <f t="shared" si="2"/>
        <v>80.989999999999995</v>
      </c>
    </row>
    <row r="44" spans="1:75">
      <c r="A44" t="s">
        <v>86</v>
      </c>
      <c r="B44">
        <v>0</v>
      </c>
      <c r="C44">
        <v>32.76</v>
      </c>
      <c r="D44">
        <v>9.4499999999999993</v>
      </c>
      <c r="E44">
        <v>0</v>
      </c>
      <c r="F44">
        <v>16.29</v>
      </c>
      <c r="G44">
        <v>53.213999999999999</v>
      </c>
      <c r="H44">
        <v>0</v>
      </c>
      <c r="I44">
        <v>66.855999999999995</v>
      </c>
      <c r="J44">
        <v>2.1920000000000002</v>
      </c>
      <c r="K44">
        <v>215.533728</v>
      </c>
      <c r="L44">
        <v>653.15250000000003</v>
      </c>
      <c r="M44">
        <v>84</v>
      </c>
      <c r="N44">
        <v>118.125</v>
      </c>
      <c r="O44">
        <v>123.66562500000001</v>
      </c>
      <c r="P44">
        <v>123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18.140473</v>
      </c>
      <c r="W44">
        <v>147.515625</v>
      </c>
      <c r="X44">
        <v>0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37.380000000000003</v>
      </c>
      <c r="AH44">
        <v>152.94049999999999</v>
      </c>
      <c r="AI44">
        <v>48.374000000000002</v>
      </c>
      <c r="AJ44">
        <v>0</v>
      </c>
      <c r="AK44">
        <v>50.5062</v>
      </c>
      <c r="AL44">
        <v>72.043999999999997</v>
      </c>
      <c r="AM44">
        <v>15.996</v>
      </c>
      <c r="AN44">
        <v>0</v>
      </c>
      <c r="AO44">
        <v>28.518000000000001</v>
      </c>
      <c r="AP44">
        <v>11.529</v>
      </c>
      <c r="AQ44">
        <v>46.683</v>
      </c>
      <c r="AR44">
        <v>31.897383000000001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81.13000000000001</v>
      </c>
      <c r="BA44">
        <f t="shared" si="1"/>
        <v>2918.5635440000001</v>
      </c>
      <c r="BD44">
        <v>24.07</v>
      </c>
      <c r="BE44">
        <v>7.64</v>
      </c>
      <c r="BF44">
        <v>1.99</v>
      </c>
      <c r="BG44">
        <v>4.08</v>
      </c>
      <c r="BH44">
        <v>5.15</v>
      </c>
      <c r="BI44">
        <v>7.17</v>
      </c>
      <c r="BJ44">
        <v>3.11</v>
      </c>
      <c r="BK44">
        <v>3.46</v>
      </c>
      <c r="BL44">
        <v>1.96</v>
      </c>
      <c r="BM44">
        <v>0</v>
      </c>
      <c r="BN44">
        <v>0.51</v>
      </c>
      <c r="BO44">
        <v>12.04</v>
      </c>
      <c r="BP44">
        <v>3.99</v>
      </c>
      <c r="BQ44">
        <v>4.42</v>
      </c>
      <c r="BR44">
        <v>1.0900000000000001</v>
      </c>
      <c r="BS44">
        <v>0.45</v>
      </c>
      <c r="BT44">
        <v>0</v>
      </c>
      <c r="BU44">
        <v>0</v>
      </c>
      <c r="BV44">
        <v>0</v>
      </c>
      <c r="BW44">
        <f t="shared" si="2"/>
        <v>81.13000000000001</v>
      </c>
    </row>
    <row r="45" spans="1:75">
      <c r="A45" t="s">
        <v>87</v>
      </c>
      <c r="B45">
        <v>0</v>
      </c>
      <c r="C45">
        <v>32.76</v>
      </c>
      <c r="D45">
        <v>9.4499999999999993</v>
      </c>
      <c r="E45">
        <v>0</v>
      </c>
      <c r="F45">
        <v>16.29</v>
      </c>
      <c r="G45">
        <v>53.213999999999999</v>
      </c>
      <c r="H45">
        <v>0</v>
      </c>
      <c r="I45">
        <v>66.855999999999995</v>
      </c>
      <c r="J45">
        <v>2.1920000000000002</v>
      </c>
      <c r="K45">
        <v>215.533728</v>
      </c>
      <c r="L45">
        <v>653.15250000000003</v>
      </c>
      <c r="M45">
        <v>84</v>
      </c>
      <c r="N45">
        <v>118.125</v>
      </c>
      <c r="O45">
        <v>123.66562500000001</v>
      </c>
      <c r="P45">
        <v>123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18.140473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37.380000000000003</v>
      </c>
      <c r="AH45">
        <v>152.94049999999999</v>
      </c>
      <c r="AI45">
        <v>48.374000000000002</v>
      </c>
      <c r="AJ45">
        <v>0</v>
      </c>
      <c r="AK45">
        <v>50.5062</v>
      </c>
      <c r="AL45">
        <v>72.043999999999997</v>
      </c>
      <c r="AM45">
        <v>15.996</v>
      </c>
      <c r="AN45">
        <v>0</v>
      </c>
      <c r="AO45">
        <v>28.518000000000001</v>
      </c>
      <c r="AP45">
        <v>11.529</v>
      </c>
      <c r="AQ45">
        <v>46.683</v>
      </c>
      <c r="AR45">
        <v>31.897383000000001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81.05</v>
      </c>
      <c r="BA45">
        <f t="shared" si="1"/>
        <v>2918.4835440000002</v>
      </c>
      <c r="BD45">
        <v>24.07</v>
      </c>
      <c r="BE45">
        <v>7.64</v>
      </c>
      <c r="BF45">
        <v>1.91</v>
      </c>
      <c r="BG45">
        <v>4.08</v>
      </c>
      <c r="BH45">
        <v>5.15</v>
      </c>
      <c r="BI45">
        <v>7.17</v>
      </c>
      <c r="BJ45">
        <v>3.11</v>
      </c>
      <c r="BK45">
        <v>3.46</v>
      </c>
      <c r="BL45">
        <v>1.96</v>
      </c>
      <c r="BM45">
        <v>0</v>
      </c>
      <c r="BN45">
        <v>0.51</v>
      </c>
      <c r="BO45">
        <v>12.04</v>
      </c>
      <c r="BP45">
        <v>3.99</v>
      </c>
      <c r="BQ45">
        <v>4.42</v>
      </c>
      <c r="BR45">
        <v>1.0900000000000001</v>
      </c>
      <c r="BS45">
        <v>0.45</v>
      </c>
      <c r="BT45">
        <v>0</v>
      </c>
      <c r="BU45">
        <v>0</v>
      </c>
      <c r="BV45">
        <v>0</v>
      </c>
      <c r="BW45">
        <f t="shared" si="2"/>
        <v>81.05</v>
      </c>
    </row>
    <row r="46" spans="1:75">
      <c r="A46" t="s">
        <v>88</v>
      </c>
      <c r="B46">
        <v>0</v>
      </c>
      <c r="C46">
        <v>32.76</v>
      </c>
      <c r="D46">
        <v>9.4499999999999993</v>
      </c>
      <c r="E46">
        <v>0</v>
      </c>
      <c r="F46">
        <v>16.29</v>
      </c>
      <c r="G46">
        <v>53.213999999999999</v>
      </c>
      <c r="H46">
        <v>0</v>
      </c>
      <c r="I46">
        <v>66.855999999999995</v>
      </c>
      <c r="J46">
        <v>2.1920000000000002</v>
      </c>
      <c r="K46">
        <v>215.533728</v>
      </c>
      <c r="L46">
        <v>653.15250000000003</v>
      </c>
      <c r="M46">
        <v>84</v>
      </c>
      <c r="N46">
        <v>118.125</v>
      </c>
      <c r="O46">
        <v>123.66562500000001</v>
      </c>
      <c r="P46">
        <v>123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18.140473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37.380000000000003</v>
      </c>
      <c r="AH46">
        <v>152.94049999999999</v>
      </c>
      <c r="AI46">
        <v>48.374000000000002</v>
      </c>
      <c r="AJ46">
        <v>0</v>
      </c>
      <c r="AK46">
        <v>50.5062</v>
      </c>
      <c r="AL46">
        <v>72.043999999999997</v>
      </c>
      <c r="AM46">
        <v>15.996</v>
      </c>
      <c r="AN46">
        <v>0</v>
      </c>
      <c r="AO46">
        <v>28.518000000000001</v>
      </c>
      <c r="AP46">
        <v>11.529</v>
      </c>
      <c r="AQ46">
        <v>46.683</v>
      </c>
      <c r="AR46">
        <v>31.897383000000001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81.070000000000007</v>
      </c>
      <c r="BA46">
        <f t="shared" si="1"/>
        <v>2918.5035440000001</v>
      </c>
      <c r="BD46">
        <v>24.07</v>
      </c>
      <c r="BE46">
        <v>7.64</v>
      </c>
      <c r="BF46">
        <v>1.93</v>
      </c>
      <c r="BG46">
        <v>4.08</v>
      </c>
      <c r="BH46">
        <v>5.15</v>
      </c>
      <c r="BI46">
        <v>7.17</v>
      </c>
      <c r="BJ46">
        <v>3.11</v>
      </c>
      <c r="BK46">
        <v>3.46</v>
      </c>
      <c r="BL46">
        <v>1.96</v>
      </c>
      <c r="BM46">
        <v>0</v>
      </c>
      <c r="BN46">
        <v>0.51</v>
      </c>
      <c r="BO46">
        <v>12.04</v>
      </c>
      <c r="BP46">
        <v>3.99</v>
      </c>
      <c r="BQ46">
        <v>4.42</v>
      </c>
      <c r="BR46">
        <v>1.0900000000000001</v>
      </c>
      <c r="BS46">
        <v>0.45</v>
      </c>
      <c r="BT46">
        <v>0</v>
      </c>
      <c r="BU46">
        <v>0</v>
      </c>
      <c r="BV46">
        <v>0</v>
      </c>
      <c r="BW46">
        <f t="shared" si="2"/>
        <v>81.070000000000007</v>
      </c>
    </row>
    <row r="47" spans="1:75">
      <c r="A47" t="s">
        <v>89</v>
      </c>
      <c r="B47">
        <v>0</v>
      </c>
      <c r="C47">
        <v>32.76</v>
      </c>
      <c r="D47">
        <v>9.4499999999999993</v>
      </c>
      <c r="E47">
        <v>0</v>
      </c>
      <c r="F47">
        <v>16.29</v>
      </c>
      <c r="G47">
        <v>53.213999999999999</v>
      </c>
      <c r="H47">
        <v>0</v>
      </c>
      <c r="I47">
        <v>66.855999999999995</v>
      </c>
      <c r="J47">
        <v>2.1920000000000002</v>
      </c>
      <c r="K47">
        <v>215.533728</v>
      </c>
      <c r="L47">
        <v>653.15250000000003</v>
      </c>
      <c r="M47">
        <v>84</v>
      </c>
      <c r="N47">
        <v>118.125</v>
      </c>
      <c r="O47">
        <v>123.66562500000001</v>
      </c>
      <c r="P47">
        <v>123.75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18.918039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37.380000000000003</v>
      </c>
      <c r="AH47">
        <v>152.94049999999999</v>
      </c>
      <c r="AI47">
        <v>31.824999999999999</v>
      </c>
      <c r="AJ47">
        <v>0</v>
      </c>
      <c r="AK47">
        <v>50.5062</v>
      </c>
      <c r="AL47">
        <v>72.043999999999997</v>
      </c>
      <c r="AM47">
        <v>15.996</v>
      </c>
      <c r="AN47">
        <v>0</v>
      </c>
      <c r="AO47">
        <v>28.518000000000001</v>
      </c>
      <c r="AP47">
        <v>11.529</v>
      </c>
      <c r="AQ47">
        <v>46.683</v>
      </c>
      <c r="AR47">
        <v>31.897383000000001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81.179999999999993</v>
      </c>
      <c r="BA47">
        <f t="shared" si="1"/>
        <v>2903.59211</v>
      </c>
      <c r="BD47">
        <v>24.07</v>
      </c>
      <c r="BE47">
        <v>7.64</v>
      </c>
      <c r="BF47">
        <v>1.99</v>
      </c>
      <c r="BG47">
        <v>4.08</v>
      </c>
      <c r="BH47">
        <v>5.15</v>
      </c>
      <c r="BI47">
        <v>7.17</v>
      </c>
      <c r="BJ47">
        <v>3.11</v>
      </c>
      <c r="BK47">
        <v>3.46</v>
      </c>
      <c r="BL47">
        <v>2.0099999999999998</v>
      </c>
      <c r="BM47">
        <v>0</v>
      </c>
      <c r="BN47">
        <v>0.51</v>
      </c>
      <c r="BO47">
        <v>12.04</v>
      </c>
      <c r="BP47">
        <v>3.99</v>
      </c>
      <c r="BQ47">
        <v>4.42</v>
      </c>
      <c r="BR47">
        <v>1.0900000000000001</v>
      </c>
      <c r="BS47">
        <v>0.45</v>
      </c>
      <c r="BT47">
        <v>0</v>
      </c>
      <c r="BU47">
        <v>0</v>
      </c>
      <c r="BV47">
        <v>0</v>
      </c>
      <c r="BW47">
        <f t="shared" si="2"/>
        <v>81.179999999999993</v>
      </c>
    </row>
    <row r="48" spans="1:75">
      <c r="A48" t="s">
        <v>90</v>
      </c>
      <c r="B48">
        <v>0</v>
      </c>
      <c r="C48">
        <v>32.76</v>
      </c>
      <c r="D48">
        <v>9.4499999999999993</v>
      </c>
      <c r="E48">
        <v>0</v>
      </c>
      <c r="F48">
        <v>16.29</v>
      </c>
      <c r="G48">
        <v>53.213999999999999</v>
      </c>
      <c r="H48">
        <v>0</v>
      </c>
      <c r="I48">
        <v>66.855999999999995</v>
      </c>
      <c r="J48">
        <v>2.1920000000000002</v>
      </c>
      <c r="K48">
        <v>215.533728</v>
      </c>
      <c r="L48">
        <v>653.15250000000003</v>
      </c>
      <c r="M48">
        <v>84</v>
      </c>
      <c r="N48">
        <v>118.125</v>
      </c>
      <c r="O48">
        <v>123.66562500000001</v>
      </c>
      <c r="P48">
        <v>123.75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18.918039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37.380000000000003</v>
      </c>
      <c r="AH48">
        <v>152.94049999999999</v>
      </c>
      <c r="AI48">
        <v>31.824999999999999</v>
      </c>
      <c r="AJ48">
        <v>0</v>
      </c>
      <c r="AK48">
        <v>50.5062</v>
      </c>
      <c r="AL48">
        <v>72.043999999999997</v>
      </c>
      <c r="AM48">
        <v>15.996</v>
      </c>
      <c r="AN48">
        <v>0</v>
      </c>
      <c r="AO48">
        <v>28.518000000000001</v>
      </c>
      <c r="AP48">
        <v>11.529</v>
      </c>
      <c r="AQ48">
        <v>46.683</v>
      </c>
      <c r="AR48">
        <v>31.897383000000001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81.179999999999993</v>
      </c>
      <c r="BA48">
        <f t="shared" si="1"/>
        <v>2903.59211</v>
      </c>
      <c r="BD48">
        <v>24.07</v>
      </c>
      <c r="BE48">
        <v>7.64</v>
      </c>
      <c r="BF48">
        <v>1.99</v>
      </c>
      <c r="BG48">
        <v>4.08</v>
      </c>
      <c r="BH48">
        <v>5.15</v>
      </c>
      <c r="BI48">
        <v>7.17</v>
      </c>
      <c r="BJ48">
        <v>3.11</v>
      </c>
      <c r="BK48">
        <v>3.46</v>
      </c>
      <c r="BL48">
        <v>2.0099999999999998</v>
      </c>
      <c r="BM48">
        <v>0</v>
      </c>
      <c r="BN48">
        <v>0.51</v>
      </c>
      <c r="BO48">
        <v>12.04</v>
      </c>
      <c r="BP48">
        <v>3.99</v>
      </c>
      <c r="BQ48">
        <v>4.42</v>
      </c>
      <c r="BR48">
        <v>1.0900000000000001</v>
      </c>
      <c r="BS48">
        <v>0.45</v>
      </c>
      <c r="BT48">
        <v>0</v>
      </c>
      <c r="BU48">
        <v>0</v>
      </c>
      <c r="BV48">
        <v>0</v>
      </c>
      <c r="BW48">
        <f t="shared" si="2"/>
        <v>81.179999999999993</v>
      </c>
    </row>
    <row r="49" spans="1:75">
      <c r="A49" t="s">
        <v>91</v>
      </c>
      <c r="B49">
        <v>0</v>
      </c>
      <c r="C49">
        <v>32.76</v>
      </c>
      <c r="D49">
        <v>9.4499999999999993</v>
      </c>
      <c r="E49">
        <v>0</v>
      </c>
      <c r="F49">
        <v>16.29</v>
      </c>
      <c r="G49">
        <v>53.213999999999999</v>
      </c>
      <c r="H49">
        <v>0</v>
      </c>
      <c r="I49">
        <v>66.855999999999995</v>
      </c>
      <c r="J49">
        <v>2.1920000000000002</v>
      </c>
      <c r="K49">
        <v>215.533728</v>
      </c>
      <c r="L49">
        <v>653.15250000000003</v>
      </c>
      <c r="M49">
        <v>84</v>
      </c>
      <c r="N49">
        <v>118.125</v>
      </c>
      <c r="O49">
        <v>123.66562500000001</v>
      </c>
      <c r="P49">
        <v>123.75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18.140333999999999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37.380000000000003</v>
      </c>
      <c r="AH49">
        <v>152.94049999999999</v>
      </c>
      <c r="AI49">
        <v>31.824999999999999</v>
      </c>
      <c r="AJ49">
        <v>0</v>
      </c>
      <c r="AK49">
        <v>50.5062</v>
      </c>
      <c r="AL49">
        <v>52.29</v>
      </c>
      <c r="AM49">
        <v>15.996</v>
      </c>
      <c r="AN49">
        <v>0</v>
      </c>
      <c r="AO49">
        <v>28.518000000000001</v>
      </c>
      <c r="AP49">
        <v>11.529</v>
      </c>
      <c r="AQ49">
        <v>46.683</v>
      </c>
      <c r="AR49">
        <v>31.897383000000001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81.099999999999994</v>
      </c>
      <c r="BA49">
        <f t="shared" si="1"/>
        <v>2882.9804049999998</v>
      </c>
      <c r="BD49">
        <v>24.07</v>
      </c>
      <c r="BE49">
        <v>7.64</v>
      </c>
      <c r="BF49">
        <v>1.91</v>
      </c>
      <c r="BG49">
        <v>4.08</v>
      </c>
      <c r="BH49">
        <v>5.15</v>
      </c>
      <c r="BI49">
        <v>7.17</v>
      </c>
      <c r="BJ49">
        <v>3.11</v>
      </c>
      <c r="BK49">
        <v>3.46</v>
      </c>
      <c r="BL49">
        <v>2.0099999999999998</v>
      </c>
      <c r="BM49">
        <v>0</v>
      </c>
      <c r="BN49">
        <v>0.51</v>
      </c>
      <c r="BO49">
        <v>12.04</v>
      </c>
      <c r="BP49">
        <v>3.99</v>
      </c>
      <c r="BQ49">
        <v>4.42</v>
      </c>
      <c r="BR49">
        <v>1.0900000000000001</v>
      </c>
      <c r="BS49">
        <v>0.45</v>
      </c>
      <c r="BT49">
        <v>0</v>
      </c>
      <c r="BU49">
        <v>0</v>
      </c>
      <c r="BV49">
        <v>0</v>
      </c>
      <c r="BW49">
        <f t="shared" si="2"/>
        <v>81.099999999999994</v>
      </c>
    </row>
    <row r="50" spans="1:75">
      <c r="A50" t="s">
        <v>92</v>
      </c>
      <c r="B50">
        <v>0</v>
      </c>
      <c r="C50">
        <v>32.76</v>
      </c>
      <c r="D50">
        <v>9.4499999999999993</v>
      </c>
      <c r="E50">
        <v>0</v>
      </c>
      <c r="F50">
        <v>16.29</v>
      </c>
      <c r="G50">
        <v>53.213999999999999</v>
      </c>
      <c r="H50">
        <v>0</v>
      </c>
      <c r="I50">
        <v>66.855999999999995</v>
      </c>
      <c r="J50">
        <v>2.1920000000000002</v>
      </c>
      <c r="K50">
        <v>215.533728</v>
      </c>
      <c r="L50">
        <v>653.15250000000003</v>
      </c>
      <c r="M50">
        <v>84</v>
      </c>
      <c r="N50">
        <v>118.125</v>
      </c>
      <c r="O50">
        <v>123.66562500000001</v>
      </c>
      <c r="P50">
        <v>123.75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18.140333999999999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37.380000000000003</v>
      </c>
      <c r="AH50">
        <v>152.94049999999999</v>
      </c>
      <c r="AI50">
        <v>31.824999999999999</v>
      </c>
      <c r="AJ50">
        <v>0</v>
      </c>
      <c r="AK50">
        <v>50.5062</v>
      </c>
      <c r="AL50">
        <v>52.29</v>
      </c>
      <c r="AM50">
        <v>15.996</v>
      </c>
      <c r="AN50">
        <v>0</v>
      </c>
      <c r="AO50">
        <v>28.518000000000001</v>
      </c>
      <c r="AP50">
        <v>11.529</v>
      </c>
      <c r="AQ50">
        <v>46.683</v>
      </c>
      <c r="AR50">
        <v>31.897383000000001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81.099999999999994</v>
      </c>
      <c r="BA50">
        <f t="shared" si="1"/>
        <v>2882.9804049999998</v>
      </c>
      <c r="BD50">
        <v>24.07</v>
      </c>
      <c r="BE50">
        <v>7.64</v>
      </c>
      <c r="BF50">
        <v>1.91</v>
      </c>
      <c r="BG50">
        <v>4.08</v>
      </c>
      <c r="BH50">
        <v>5.15</v>
      </c>
      <c r="BI50">
        <v>7.17</v>
      </c>
      <c r="BJ50">
        <v>3.11</v>
      </c>
      <c r="BK50">
        <v>3.46</v>
      </c>
      <c r="BL50">
        <v>2.0099999999999998</v>
      </c>
      <c r="BM50">
        <v>0</v>
      </c>
      <c r="BN50">
        <v>0.51</v>
      </c>
      <c r="BO50">
        <v>12.04</v>
      </c>
      <c r="BP50">
        <v>3.99</v>
      </c>
      <c r="BQ50">
        <v>4.42</v>
      </c>
      <c r="BR50">
        <v>1.0900000000000001</v>
      </c>
      <c r="BS50">
        <v>0.45</v>
      </c>
      <c r="BT50">
        <v>0</v>
      </c>
      <c r="BU50">
        <v>0</v>
      </c>
      <c r="BV50">
        <v>0</v>
      </c>
      <c r="BW50">
        <f t="shared" si="2"/>
        <v>81.099999999999994</v>
      </c>
    </row>
    <row r="51" spans="1:75">
      <c r="A51" t="s">
        <v>93</v>
      </c>
      <c r="B51">
        <v>0</v>
      </c>
      <c r="C51">
        <v>32.76</v>
      </c>
      <c r="D51">
        <v>9.4499999999999993</v>
      </c>
      <c r="E51">
        <v>0</v>
      </c>
      <c r="F51">
        <v>16.29</v>
      </c>
      <c r="G51">
        <v>53.213999999999999</v>
      </c>
      <c r="H51">
        <v>0</v>
      </c>
      <c r="I51">
        <v>66.855999999999995</v>
      </c>
      <c r="J51">
        <v>2.1920000000000002</v>
      </c>
      <c r="K51">
        <v>215.533728</v>
      </c>
      <c r="L51">
        <v>653.15250000000003</v>
      </c>
      <c r="M51">
        <v>84</v>
      </c>
      <c r="N51">
        <v>118.125</v>
      </c>
      <c r="O51">
        <v>123.66562500000001</v>
      </c>
      <c r="P51">
        <v>123.75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18.140333999999999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37.380000000000003</v>
      </c>
      <c r="AH51">
        <v>152.94049999999999</v>
      </c>
      <c r="AI51">
        <v>31.824999999999999</v>
      </c>
      <c r="AJ51">
        <v>0</v>
      </c>
      <c r="AK51">
        <v>50.5062</v>
      </c>
      <c r="AL51">
        <v>52.29</v>
      </c>
      <c r="AM51">
        <v>15.996</v>
      </c>
      <c r="AN51">
        <v>0</v>
      </c>
      <c r="AO51">
        <v>28.518000000000001</v>
      </c>
      <c r="AP51">
        <v>11.529</v>
      </c>
      <c r="AQ51">
        <v>46.683</v>
      </c>
      <c r="AR51">
        <v>31.897383000000001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80.929999999999993</v>
      </c>
      <c r="BA51">
        <f t="shared" si="1"/>
        <v>2882.8104049999997</v>
      </c>
      <c r="BD51">
        <v>24.07</v>
      </c>
      <c r="BE51">
        <v>7.64</v>
      </c>
      <c r="BF51">
        <v>1.74</v>
      </c>
      <c r="BG51">
        <v>4.08</v>
      </c>
      <c r="BH51">
        <v>5.15</v>
      </c>
      <c r="BI51">
        <v>7.17</v>
      </c>
      <c r="BJ51">
        <v>3.11</v>
      </c>
      <c r="BK51">
        <v>3.46</v>
      </c>
      <c r="BL51">
        <v>2.0099999999999998</v>
      </c>
      <c r="BM51">
        <v>0</v>
      </c>
      <c r="BN51">
        <v>0.51</v>
      </c>
      <c r="BO51">
        <v>12.04</v>
      </c>
      <c r="BP51">
        <v>3.99</v>
      </c>
      <c r="BQ51">
        <v>4.42</v>
      </c>
      <c r="BR51">
        <v>1.0900000000000001</v>
      </c>
      <c r="BS51">
        <v>0.45</v>
      </c>
      <c r="BT51">
        <v>0</v>
      </c>
      <c r="BU51">
        <v>0</v>
      </c>
      <c r="BV51">
        <v>0</v>
      </c>
      <c r="BW51">
        <f t="shared" si="2"/>
        <v>80.929999999999993</v>
      </c>
    </row>
    <row r="52" spans="1:75">
      <c r="A52" t="s">
        <v>94</v>
      </c>
      <c r="B52">
        <v>0</v>
      </c>
      <c r="C52">
        <v>32.76</v>
      </c>
      <c r="D52">
        <v>9.4499999999999993</v>
      </c>
      <c r="E52">
        <v>0</v>
      </c>
      <c r="F52">
        <v>16.29</v>
      </c>
      <c r="G52">
        <v>53.213999999999999</v>
      </c>
      <c r="H52">
        <v>0</v>
      </c>
      <c r="I52">
        <v>66.855999999999995</v>
      </c>
      <c r="J52">
        <v>2.1920000000000002</v>
      </c>
      <c r="K52">
        <v>215.533728</v>
      </c>
      <c r="L52">
        <v>653.15250000000003</v>
      </c>
      <c r="M52">
        <v>84</v>
      </c>
      <c r="N52">
        <v>118.125</v>
      </c>
      <c r="O52">
        <v>123.66562500000001</v>
      </c>
      <c r="P52">
        <v>123.75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18.140333999999999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37.380000000000003</v>
      </c>
      <c r="AH52">
        <v>152.94049999999999</v>
      </c>
      <c r="AI52">
        <v>31.824999999999999</v>
      </c>
      <c r="AJ52">
        <v>0</v>
      </c>
      <c r="AK52">
        <v>50.5062</v>
      </c>
      <c r="AL52">
        <v>52.29</v>
      </c>
      <c r="AM52">
        <v>15.996</v>
      </c>
      <c r="AN52">
        <v>0</v>
      </c>
      <c r="AO52">
        <v>28.518000000000001</v>
      </c>
      <c r="AP52">
        <v>11.529</v>
      </c>
      <c r="AQ52">
        <v>46.683</v>
      </c>
      <c r="AR52">
        <v>31.897383000000001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80.929999999999993</v>
      </c>
      <c r="BA52">
        <f t="shared" si="1"/>
        <v>2882.8104049999997</v>
      </c>
      <c r="BD52">
        <v>24.07</v>
      </c>
      <c r="BE52">
        <v>7.64</v>
      </c>
      <c r="BF52">
        <v>1.74</v>
      </c>
      <c r="BG52">
        <v>4.08</v>
      </c>
      <c r="BH52">
        <v>5.15</v>
      </c>
      <c r="BI52">
        <v>7.17</v>
      </c>
      <c r="BJ52">
        <v>3.11</v>
      </c>
      <c r="BK52">
        <v>3.46</v>
      </c>
      <c r="BL52">
        <v>2.0099999999999998</v>
      </c>
      <c r="BM52">
        <v>0</v>
      </c>
      <c r="BN52">
        <v>0.51</v>
      </c>
      <c r="BO52">
        <v>12.04</v>
      </c>
      <c r="BP52">
        <v>3.99</v>
      </c>
      <c r="BQ52">
        <v>4.42</v>
      </c>
      <c r="BR52">
        <v>1.0900000000000001</v>
      </c>
      <c r="BS52">
        <v>0.45</v>
      </c>
      <c r="BT52">
        <v>0</v>
      </c>
      <c r="BU52">
        <v>0</v>
      </c>
      <c r="BV52">
        <v>0</v>
      </c>
      <c r="BW52">
        <f t="shared" si="2"/>
        <v>80.929999999999993</v>
      </c>
    </row>
    <row r="53" spans="1:75">
      <c r="A53" t="s">
        <v>95</v>
      </c>
      <c r="B53">
        <v>0</v>
      </c>
      <c r="C53">
        <v>32.76</v>
      </c>
      <c r="D53">
        <v>9.4499999999999993</v>
      </c>
      <c r="E53">
        <v>0</v>
      </c>
      <c r="F53">
        <v>16.29</v>
      </c>
      <c r="G53">
        <v>53.213999999999999</v>
      </c>
      <c r="H53">
        <v>0</v>
      </c>
      <c r="I53">
        <v>66.855999999999995</v>
      </c>
      <c r="J53">
        <v>2.1920000000000002</v>
      </c>
      <c r="K53">
        <v>215.533728</v>
      </c>
      <c r="L53">
        <v>653.15250000000003</v>
      </c>
      <c r="M53">
        <v>84</v>
      </c>
      <c r="N53">
        <v>118.125</v>
      </c>
      <c r="O53">
        <v>123.66562500000001</v>
      </c>
      <c r="P53">
        <v>123.75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18.140333999999999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37.380000000000003</v>
      </c>
      <c r="AH53">
        <v>152.94049999999999</v>
      </c>
      <c r="AI53">
        <v>31.824999999999999</v>
      </c>
      <c r="AJ53">
        <v>0</v>
      </c>
      <c r="AK53">
        <v>50.5062</v>
      </c>
      <c r="AL53">
        <v>52.29</v>
      </c>
      <c r="AM53">
        <v>15.996</v>
      </c>
      <c r="AN53">
        <v>0</v>
      </c>
      <c r="AO53">
        <v>28.518000000000001</v>
      </c>
      <c r="AP53">
        <v>9.9917999999999996</v>
      </c>
      <c r="AQ53">
        <v>46.683</v>
      </c>
      <c r="AR53">
        <v>31.897383000000001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80.849999999999994</v>
      </c>
      <c r="BA53">
        <f t="shared" si="1"/>
        <v>2881.1932049999996</v>
      </c>
      <c r="BD53">
        <v>24.07</v>
      </c>
      <c r="BE53">
        <v>7.64</v>
      </c>
      <c r="BF53">
        <v>1.66</v>
      </c>
      <c r="BG53">
        <v>4.08</v>
      </c>
      <c r="BH53">
        <v>5.15</v>
      </c>
      <c r="BI53">
        <v>7.17</v>
      </c>
      <c r="BJ53">
        <v>3.11</v>
      </c>
      <c r="BK53">
        <v>3.46</v>
      </c>
      <c r="BL53">
        <v>2.0099999999999998</v>
      </c>
      <c r="BM53">
        <v>0</v>
      </c>
      <c r="BN53">
        <v>0.51</v>
      </c>
      <c r="BO53">
        <v>12.04</v>
      </c>
      <c r="BP53">
        <v>3.99</v>
      </c>
      <c r="BQ53">
        <v>4.42</v>
      </c>
      <c r="BR53">
        <v>1.0900000000000001</v>
      </c>
      <c r="BS53">
        <v>0.45</v>
      </c>
      <c r="BT53">
        <v>0</v>
      </c>
      <c r="BU53">
        <v>0</v>
      </c>
      <c r="BV53">
        <v>0</v>
      </c>
      <c r="BW53">
        <f t="shared" si="2"/>
        <v>80.849999999999994</v>
      </c>
    </row>
    <row r="54" spans="1:75">
      <c r="A54" t="s">
        <v>96</v>
      </c>
      <c r="B54">
        <v>0</v>
      </c>
      <c r="C54">
        <v>32.76</v>
      </c>
      <c r="D54">
        <v>9.4499999999999993</v>
      </c>
      <c r="E54">
        <v>0</v>
      </c>
      <c r="F54">
        <v>16.29</v>
      </c>
      <c r="G54">
        <v>53.213999999999999</v>
      </c>
      <c r="H54">
        <v>0</v>
      </c>
      <c r="I54">
        <v>66.855999999999995</v>
      </c>
      <c r="J54">
        <v>2.1920000000000002</v>
      </c>
      <c r="K54">
        <v>215.533728</v>
      </c>
      <c r="L54">
        <v>653.15250000000003</v>
      </c>
      <c r="M54">
        <v>84</v>
      </c>
      <c r="N54">
        <v>118.125</v>
      </c>
      <c r="O54">
        <v>123.66562500000001</v>
      </c>
      <c r="P54">
        <v>123.75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18.140333999999999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37.380000000000003</v>
      </c>
      <c r="AH54">
        <v>152.94049999999999</v>
      </c>
      <c r="AI54">
        <v>31.824999999999999</v>
      </c>
      <c r="AJ54">
        <v>0</v>
      </c>
      <c r="AK54">
        <v>50.5062</v>
      </c>
      <c r="AL54">
        <v>63.91</v>
      </c>
      <c r="AM54">
        <v>15.996</v>
      </c>
      <c r="AN54">
        <v>0</v>
      </c>
      <c r="AO54">
        <v>28.518000000000001</v>
      </c>
      <c r="AP54">
        <v>9.9917999999999996</v>
      </c>
      <c r="AQ54">
        <v>46.683</v>
      </c>
      <c r="AR54">
        <v>31.897383000000001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80.7</v>
      </c>
      <c r="BA54">
        <f t="shared" si="1"/>
        <v>2892.6632049999994</v>
      </c>
      <c r="BD54">
        <v>24.07</v>
      </c>
      <c r="BE54">
        <v>7.64</v>
      </c>
      <c r="BF54">
        <v>1.66</v>
      </c>
      <c r="BG54">
        <v>4.08</v>
      </c>
      <c r="BH54">
        <v>5.15</v>
      </c>
      <c r="BI54">
        <v>7.17</v>
      </c>
      <c r="BJ54">
        <v>3.11</v>
      </c>
      <c r="BK54">
        <v>3.37</v>
      </c>
      <c r="BL54">
        <v>1.95</v>
      </c>
      <c r="BM54">
        <v>0</v>
      </c>
      <c r="BN54">
        <v>0.51</v>
      </c>
      <c r="BO54">
        <v>12.04</v>
      </c>
      <c r="BP54">
        <v>3.99</v>
      </c>
      <c r="BQ54">
        <v>4.42</v>
      </c>
      <c r="BR54">
        <v>1.0900000000000001</v>
      </c>
      <c r="BS54">
        <v>0.45</v>
      </c>
      <c r="BT54">
        <v>0</v>
      </c>
      <c r="BU54">
        <v>0</v>
      </c>
      <c r="BV54">
        <v>0</v>
      </c>
      <c r="BW54">
        <f t="shared" si="2"/>
        <v>80.7</v>
      </c>
    </row>
    <row r="55" spans="1:75">
      <c r="A55" t="s">
        <v>97</v>
      </c>
      <c r="B55">
        <v>0</v>
      </c>
      <c r="C55">
        <v>32.76</v>
      </c>
      <c r="D55">
        <v>9.4499999999999993</v>
      </c>
      <c r="E55">
        <v>0</v>
      </c>
      <c r="F55">
        <v>16.29</v>
      </c>
      <c r="G55">
        <v>53.213999999999999</v>
      </c>
      <c r="H55">
        <v>0</v>
      </c>
      <c r="I55">
        <v>66.855999999999995</v>
      </c>
      <c r="J55">
        <v>2.1920000000000002</v>
      </c>
      <c r="K55">
        <v>215.533728</v>
      </c>
      <c r="L55">
        <v>653.15250000000003</v>
      </c>
      <c r="M55">
        <v>84</v>
      </c>
      <c r="N55">
        <v>118.125</v>
      </c>
      <c r="O55">
        <v>123.66562500000001</v>
      </c>
      <c r="P55">
        <v>123.75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18.140333999999999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37.380000000000003</v>
      </c>
      <c r="AH55">
        <v>152.94049999999999</v>
      </c>
      <c r="AI55">
        <v>31.824999999999999</v>
      </c>
      <c r="AJ55">
        <v>0</v>
      </c>
      <c r="AK55">
        <v>50.5062</v>
      </c>
      <c r="AL55">
        <v>79.364599999999996</v>
      </c>
      <c r="AM55">
        <v>10.664</v>
      </c>
      <c r="AN55">
        <v>0</v>
      </c>
      <c r="AO55">
        <v>28.518000000000001</v>
      </c>
      <c r="AP55">
        <v>9.9917999999999996</v>
      </c>
      <c r="AQ55">
        <v>46.683</v>
      </c>
      <c r="AR55">
        <v>31.897383000000001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80.95</v>
      </c>
      <c r="BA55">
        <f t="shared" si="1"/>
        <v>2903.0358049999995</v>
      </c>
      <c r="BD55">
        <v>24.07</v>
      </c>
      <c r="BE55">
        <v>7.64</v>
      </c>
      <c r="BF55">
        <v>1.91</v>
      </c>
      <c r="BG55">
        <v>4.08</v>
      </c>
      <c r="BH55">
        <v>5.15</v>
      </c>
      <c r="BI55">
        <v>7.17</v>
      </c>
      <c r="BJ55">
        <v>3.11</v>
      </c>
      <c r="BK55">
        <v>3.37</v>
      </c>
      <c r="BL55">
        <v>1.95</v>
      </c>
      <c r="BM55">
        <v>0</v>
      </c>
      <c r="BN55">
        <v>0.51</v>
      </c>
      <c r="BO55">
        <v>12.04</v>
      </c>
      <c r="BP55">
        <v>3.99</v>
      </c>
      <c r="BQ55">
        <v>4.42</v>
      </c>
      <c r="BR55">
        <v>1.0900000000000001</v>
      </c>
      <c r="BS55">
        <v>0.45</v>
      </c>
      <c r="BT55">
        <v>0</v>
      </c>
      <c r="BU55">
        <v>0</v>
      </c>
      <c r="BV55">
        <v>0</v>
      </c>
      <c r="BW55">
        <f t="shared" si="2"/>
        <v>80.95</v>
      </c>
    </row>
    <row r="56" spans="1:75">
      <c r="A56" t="s">
        <v>98</v>
      </c>
      <c r="B56">
        <v>0</v>
      </c>
      <c r="C56">
        <v>32.76</v>
      </c>
      <c r="D56">
        <v>9.4499999999999993</v>
      </c>
      <c r="E56">
        <v>0</v>
      </c>
      <c r="F56">
        <v>16.29</v>
      </c>
      <c r="G56">
        <v>53.213999999999999</v>
      </c>
      <c r="H56">
        <v>0</v>
      </c>
      <c r="I56">
        <v>66.855999999999995</v>
      </c>
      <c r="J56">
        <v>2.1920000000000002</v>
      </c>
      <c r="K56">
        <v>215.533728</v>
      </c>
      <c r="L56">
        <v>653.15250000000003</v>
      </c>
      <c r="M56">
        <v>84</v>
      </c>
      <c r="N56">
        <v>118.125</v>
      </c>
      <c r="O56">
        <v>123.66562500000001</v>
      </c>
      <c r="P56">
        <v>123.75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18.140333999999999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37.380000000000003</v>
      </c>
      <c r="AH56">
        <v>152.94049999999999</v>
      </c>
      <c r="AI56">
        <v>31.824999999999999</v>
      </c>
      <c r="AJ56">
        <v>0</v>
      </c>
      <c r="AK56">
        <v>50.5062</v>
      </c>
      <c r="AL56">
        <v>79.364599999999996</v>
      </c>
      <c r="AM56">
        <v>10.664</v>
      </c>
      <c r="AN56">
        <v>0</v>
      </c>
      <c r="AO56">
        <v>28.518000000000001</v>
      </c>
      <c r="AP56">
        <v>9.9917999999999996</v>
      </c>
      <c r="AQ56">
        <v>46.683</v>
      </c>
      <c r="AR56">
        <v>31.897383000000001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80.95</v>
      </c>
      <c r="BA56">
        <f t="shared" si="1"/>
        <v>2903.0358049999995</v>
      </c>
      <c r="BD56">
        <v>24.07</v>
      </c>
      <c r="BE56">
        <v>7.64</v>
      </c>
      <c r="BF56">
        <v>1.91</v>
      </c>
      <c r="BG56">
        <v>4.08</v>
      </c>
      <c r="BH56">
        <v>5.15</v>
      </c>
      <c r="BI56">
        <v>7.17</v>
      </c>
      <c r="BJ56">
        <v>3.11</v>
      </c>
      <c r="BK56">
        <v>3.37</v>
      </c>
      <c r="BL56">
        <v>1.95</v>
      </c>
      <c r="BM56">
        <v>0</v>
      </c>
      <c r="BN56">
        <v>0.51</v>
      </c>
      <c r="BO56">
        <v>12.04</v>
      </c>
      <c r="BP56">
        <v>3.99</v>
      </c>
      <c r="BQ56">
        <v>4.42</v>
      </c>
      <c r="BR56">
        <v>1.0900000000000001</v>
      </c>
      <c r="BS56">
        <v>0.45</v>
      </c>
      <c r="BT56">
        <v>0</v>
      </c>
      <c r="BU56">
        <v>0</v>
      </c>
      <c r="BV56">
        <v>0</v>
      </c>
      <c r="BW56">
        <f t="shared" si="2"/>
        <v>80.95</v>
      </c>
    </row>
    <row r="57" spans="1:75">
      <c r="A57" t="s">
        <v>99</v>
      </c>
      <c r="B57">
        <v>0</v>
      </c>
      <c r="C57">
        <v>32.76</v>
      </c>
      <c r="D57">
        <v>9.4499999999999993</v>
      </c>
      <c r="E57">
        <v>0</v>
      </c>
      <c r="F57">
        <v>16.29</v>
      </c>
      <c r="G57">
        <v>53.213999999999999</v>
      </c>
      <c r="H57">
        <v>0</v>
      </c>
      <c r="I57">
        <v>66.855999999999995</v>
      </c>
      <c r="J57">
        <v>2.1920000000000002</v>
      </c>
      <c r="K57">
        <v>215.533728</v>
      </c>
      <c r="L57">
        <v>653.15250000000003</v>
      </c>
      <c r="M57">
        <v>84</v>
      </c>
      <c r="N57">
        <v>118.125</v>
      </c>
      <c r="O57">
        <v>123.66562500000001</v>
      </c>
      <c r="P57">
        <v>123.75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18.140333999999999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29.58</v>
      </c>
      <c r="AG57">
        <v>37.380000000000003</v>
      </c>
      <c r="AH57">
        <v>152.94049999999999</v>
      </c>
      <c r="AI57">
        <v>31.824999999999999</v>
      </c>
      <c r="AJ57">
        <v>0</v>
      </c>
      <c r="AK57">
        <v>50.5062</v>
      </c>
      <c r="AL57">
        <v>83.664000000000001</v>
      </c>
      <c r="AM57">
        <v>10.664</v>
      </c>
      <c r="AN57">
        <v>0</v>
      </c>
      <c r="AO57">
        <v>28.518000000000001</v>
      </c>
      <c r="AP57">
        <v>9.9917999999999996</v>
      </c>
      <c r="AQ57">
        <v>46.683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80.95</v>
      </c>
      <c r="BA57">
        <f t="shared" si="1"/>
        <v>2857.8986489999998</v>
      </c>
      <c r="BD57">
        <v>24.07</v>
      </c>
      <c r="BE57">
        <v>7.64</v>
      </c>
      <c r="BF57">
        <v>1.91</v>
      </c>
      <c r="BG57">
        <v>4.08</v>
      </c>
      <c r="BH57">
        <v>5.15</v>
      </c>
      <c r="BI57">
        <v>7.17</v>
      </c>
      <c r="BJ57">
        <v>3.11</v>
      </c>
      <c r="BK57">
        <v>3.37</v>
      </c>
      <c r="BL57">
        <v>1.95</v>
      </c>
      <c r="BM57">
        <v>0</v>
      </c>
      <c r="BN57">
        <v>0.51</v>
      </c>
      <c r="BO57">
        <v>12.04</v>
      </c>
      <c r="BP57">
        <v>3.99</v>
      </c>
      <c r="BQ57">
        <v>4.42</v>
      </c>
      <c r="BR57">
        <v>1.0900000000000001</v>
      </c>
      <c r="BS57">
        <v>0.45</v>
      </c>
      <c r="BT57">
        <v>0</v>
      </c>
      <c r="BU57">
        <v>0</v>
      </c>
      <c r="BV57">
        <v>0</v>
      </c>
      <c r="BW57">
        <f t="shared" si="2"/>
        <v>80.95</v>
      </c>
    </row>
    <row r="58" spans="1:75">
      <c r="A58" t="s">
        <v>100</v>
      </c>
      <c r="B58">
        <v>0</v>
      </c>
      <c r="C58">
        <v>32.76</v>
      </c>
      <c r="D58">
        <v>9.4499999999999993</v>
      </c>
      <c r="E58">
        <v>0</v>
      </c>
      <c r="F58">
        <v>16.29</v>
      </c>
      <c r="G58">
        <v>53.213999999999999</v>
      </c>
      <c r="H58">
        <v>0</v>
      </c>
      <c r="I58">
        <v>66.855999999999995</v>
      </c>
      <c r="J58">
        <v>2.1920000000000002</v>
      </c>
      <c r="K58">
        <v>215.533728</v>
      </c>
      <c r="L58">
        <v>653.15250000000003</v>
      </c>
      <c r="M58">
        <v>84</v>
      </c>
      <c r="N58">
        <v>118.125</v>
      </c>
      <c r="O58">
        <v>123.66562500000001</v>
      </c>
      <c r="P58">
        <v>123.75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18.140333999999999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29.58</v>
      </c>
      <c r="AG58">
        <v>37.380000000000003</v>
      </c>
      <c r="AH58">
        <v>152.94049999999999</v>
      </c>
      <c r="AI58">
        <v>31.824999999999999</v>
      </c>
      <c r="AJ58">
        <v>0</v>
      </c>
      <c r="AK58">
        <v>50.5062</v>
      </c>
      <c r="AL58">
        <v>83.664000000000001</v>
      </c>
      <c r="AM58">
        <v>10.664</v>
      </c>
      <c r="AN58">
        <v>0</v>
      </c>
      <c r="AO58">
        <v>28.518000000000001</v>
      </c>
      <c r="AP58">
        <v>9.9917999999999996</v>
      </c>
      <c r="AQ58">
        <v>46.683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80.95</v>
      </c>
      <c r="BA58">
        <f t="shared" si="1"/>
        <v>2857.8986489999998</v>
      </c>
      <c r="BD58">
        <v>24.07</v>
      </c>
      <c r="BE58">
        <v>7.64</v>
      </c>
      <c r="BF58">
        <v>1.91</v>
      </c>
      <c r="BG58">
        <v>4.08</v>
      </c>
      <c r="BH58">
        <v>5.15</v>
      </c>
      <c r="BI58">
        <v>7.17</v>
      </c>
      <c r="BJ58">
        <v>3.11</v>
      </c>
      <c r="BK58">
        <v>3.37</v>
      </c>
      <c r="BL58">
        <v>1.95</v>
      </c>
      <c r="BM58">
        <v>0</v>
      </c>
      <c r="BN58">
        <v>0.51</v>
      </c>
      <c r="BO58">
        <v>12.04</v>
      </c>
      <c r="BP58">
        <v>3.99</v>
      </c>
      <c r="BQ58">
        <v>4.42</v>
      </c>
      <c r="BR58">
        <v>1.0900000000000001</v>
      </c>
      <c r="BS58">
        <v>0.45</v>
      </c>
      <c r="BT58">
        <v>0</v>
      </c>
      <c r="BU58">
        <v>0</v>
      </c>
      <c r="BV58">
        <v>0</v>
      </c>
      <c r="BW58">
        <f t="shared" si="2"/>
        <v>80.95</v>
      </c>
    </row>
    <row r="59" spans="1:75">
      <c r="A59" t="s">
        <v>101</v>
      </c>
      <c r="B59">
        <v>0</v>
      </c>
      <c r="C59">
        <v>32.76</v>
      </c>
      <c r="D59">
        <v>9.4499999999999993</v>
      </c>
      <c r="E59">
        <v>0</v>
      </c>
      <c r="F59">
        <v>16.29</v>
      </c>
      <c r="G59">
        <v>53.213999999999999</v>
      </c>
      <c r="H59">
        <v>0</v>
      </c>
      <c r="I59">
        <v>66.855999999999995</v>
      </c>
      <c r="J59">
        <v>2.1920000000000002</v>
      </c>
      <c r="K59">
        <v>215.533728</v>
      </c>
      <c r="L59">
        <v>653.15250000000003</v>
      </c>
      <c r="M59">
        <v>84</v>
      </c>
      <c r="N59">
        <v>118.125</v>
      </c>
      <c r="O59">
        <v>123.66562500000001</v>
      </c>
      <c r="P59">
        <v>123.75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18.140333999999999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29.58</v>
      </c>
      <c r="AG59">
        <v>37.380000000000003</v>
      </c>
      <c r="AH59">
        <v>152.94049999999999</v>
      </c>
      <c r="AI59">
        <v>31.824999999999999</v>
      </c>
      <c r="AJ59">
        <v>0</v>
      </c>
      <c r="AK59">
        <v>50.5062</v>
      </c>
      <c r="AL59">
        <v>83.664000000000001</v>
      </c>
      <c r="AM59">
        <v>10.664</v>
      </c>
      <c r="AN59">
        <v>0</v>
      </c>
      <c r="AO59">
        <v>28.518000000000001</v>
      </c>
      <c r="AP59">
        <v>9.9917999999999996</v>
      </c>
      <c r="AQ59">
        <v>46.683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80.95</v>
      </c>
      <c r="BA59">
        <f t="shared" si="1"/>
        <v>2857.8986489999998</v>
      </c>
      <c r="BD59">
        <v>24.07</v>
      </c>
      <c r="BE59">
        <v>7.64</v>
      </c>
      <c r="BF59">
        <v>1.91</v>
      </c>
      <c r="BG59">
        <v>4.08</v>
      </c>
      <c r="BH59">
        <v>5.15</v>
      </c>
      <c r="BI59">
        <v>7.17</v>
      </c>
      <c r="BJ59">
        <v>3.11</v>
      </c>
      <c r="BK59">
        <v>3.37</v>
      </c>
      <c r="BL59">
        <v>1.95</v>
      </c>
      <c r="BM59">
        <v>0</v>
      </c>
      <c r="BN59">
        <v>0.51</v>
      </c>
      <c r="BO59">
        <v>12.04</v>
      </c>
      <c r="BP59">
        <v>3.99</v>
      </c>
      <c r="BQ59">
        <v>4.42</v>
      </c>
      <c r="BR59">
        <v>1.0900000000000001</v>
      </c>
      <c r="BS59">
        <v>0.45</v>
      </c>
      <c r="BT59">
        <v>0</v>
      </c>
      <c r="BU59">
        <v>0</v>
      </c>
      <c r="BV59">
        <v>0</v>
      </c>
      <c r="BW59">
        <f t="shared" si="2"/>
        <v>80.95</v>
      </c>
    </row>
    <row r="60" spans="1:75">
      <c r="A60" t="s">
        <v>102</v>
      </c>
      <c r="B60">
        <v>0</v>
      </c>
      <c r="C60">
        <v>32.76</v>
      </c>
      <c r="D60">
        <v>9.4499999999999993</v>
      </c>
      <c r="E60">
        <v>0</v>
      </c>
      <c r="F60">
        <v>16.29</v>
      </c>
      <c r="G60">
        <v>53.213999999999999</v>
      </c>
      <c r="H60">
        <v>0</v>
      </c>
      <c r="I60">
        <v>66.855999999999995</v>
      </c>
      <c r="J60">
        <v>2.1920000000000002</v>
      </c>
      <c r="K60">
        <v>215.533728</v>
      </c>
      <c r="L60">
        <v>653.15250000000003</v>
      </c>
      <c r="M60">
        <v>84</v>
      </c>
      <c r="N60">
        <v>118.125</v>
      </c>
      <c r="O60">
        <v>123.66562500000001</v>
      </c>
      <c r="P60">
        <v>123.75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18.140333999999999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29.58</v>
      </c>
      <c r="AG60">
        <v>37.380000000000003</v>
      </c>
      <c r="AH60">
        <v>152.94049999999999</v>
      </c>
      <c r="AI60">
        <v>31.824999999999999</v>
      </c>
      <c r="AJ60">
        <v>0</v>
      </c>
      <c r="AK60">
        <v>50.5062</v>
      </c>
      <c r="AL60">
        <v>83.664000000000001</v>
      </c>
      <c r="AM60">
        <v>10.664</v>
      </c>
      <c r="AN60">
        <v>0</v>
      </c>
      <c r="AO60">
        <v>28.518000000000001</v>
      </c>
      <c r="AP60">
        <v>9.9917999999999996</v>
      </c>
      <c r="AQ60">
        <v>46.683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80.95</v>
      </c>
      <c r="BA60">
        <f t="shared" si="1"/>
        <v>2857.8986489999998</v>
      </c>
      <c r="BD60">
        <v>24.07</v>
      </c>
      <c r="BE60">
        <v>7.64</v>
      </c>
      <c r="BF60">
        <v>1.91</v>
      </c>
      <c r="BG60">
        <v>4.08</v>
      </c>
      <c r="BH60">
        <v>5.15</v>
      </c>
      <c r="BI60">
        <v>7.17</v>
      </c>
      <c r="BJ60">
        <v>3.11</v>
      </c>
      <c r="BK60">
        <v>3.37</v>
      </c>
      <c r="BL60">
        <v>1.95</v>
      </c>
      <c r="BM60">
        <v>0</v>
      </c>
      <c r="BN60">
        <v>0.51</v>
      </c>
      <c r="BO60">
        <v>12.04</v>
      </c>
      <c r="BP60">
        <v>3.99</v>
      </c>
      <c r="BQ60">
        <v>4.42</v>
      </c>
      <c r="BR60">
        <v>1.0900000000000001</v>
      </c>
      <c r="BS60">
        <v>0.45</v>
      </c>
      <c r="BT60">
        <v>0</v>
      </c>
      <c r="BU60">
        <v>0</v>
      </c>
      <c r="BV60">
        <v>0</v>
      </c>
      <c r="BW60">
        <f t="shared" si="2"/>
        <v>80.95</v>
      </c>
    </row>
    <row r="61" spans="1:75">
      <c r="A61" t="s">
        <v>103</v>
      </c>
      <c r="B61">
        <v>0</v>
      </c>
      <c r="C61">
        <v>32.76</v>
      </c>
      <c r="D61">
        <v>9.4499999999999993</v>
      </c>
      <c r="E61">
        <v>0</v>
      </c>
      <c r="F61">
        <v>16.29</v>
      </c>
      <c r="G61">
        <v>53.213999999999999</v>
      </c>
      <c r="H61">
        <v>0</v>
      </c>
      <c r="I61">
        <v>66.855999999999995</v>
      </c>
      <c r="J61">
        <v>2.1920000000000002</v>
      </c>
      <c r="K61">
        <v>215.533728</v>
      </c>
      <c r="L61">
        <v>653.15250000000003</v>
      </c>
      <c r="M61">
        <v>84</v>
      </c>
      <c r="N61">
        <v>118.125</v>
      </c>
      <c r="O61">
        <v>123.66562500000001</v>
      </c>
      <c r="P61">
        <v>123.75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18.140333999999999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29.58</v>
      </c>
      <c r="AG61">
        <v>37.380000000000003</v>
      </c>
      <c r="AH61">
        <v>152.94049999999999</v>
      </c>
      <c r="AI61">
        <v>31.824999999999999</v>
      </c>
      <c r="AJ61">
        <v>0</v>
      </c>
      <c r="AK61">
        <v>50.5062</v>
      </c>
      <c r="AL61">
        <v>83.664000000000001</v>
      </c>
      <c r="AM61">
        <v>15.996</v>
      </c>
      <c r="AN61">
        <v>0</v>
      </c>
      <c r="AO61">
        <v>28.518000000000001</v>
      </c>
      <c r="AP61">
        <v>9.9917999999999996</v>
      </c>
      <c r="AQ61">
        <v>46.683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81.61</v>
      </c>
      <c r="BA61">
        <f t="shared" si="1"/>
        <v>2863.8906489999999</v>
      </c>
      <c r="BD61">
        <v>24.07</v>
      </c>
      <c r="BE61">
        <v>7.64</v>
      </c>
      <c r="BF61">
        <v>1.91</v>
      </c>
      <c r="BG61">
        <v>4.08</v>
      </c>
      <c r="BH61">
        <v>5.81</v>
      </c>
      <c r="BI61">
        <v>7.17</v>
      </c>
      <c r="BJ61">
        <v>3.11</v>
      </c>
      <c r="BK61">
        <v>3.37</v>
      </c>
      <c r="BL61">
        <v>1.95</v>
      </c>
      <c r="BM61">
        <v>0</v>
      </c>
      <c r="BN61">
        <v>0.51</v>
      </c>
      <c r="BO61">
        <v>12.04</v>
      </c>
      <c r="BP61">
        <v>3.99</v>
      </c>
      <c r="BQ61">
        <v>4.42</v>
      </c>
      <c r="BR61">
        <v>1.0900000000000001</v>
      </c>
      <c r="BS61">
        <v>0.45</v>
      </c>
      <c r="BT61">
        <v>0</v>
      </c>
      <c r="BU61">
        <v>0</v>
      </c>
      <c r="BV61">
        <v>0</v>
      </c>
      <c r="BW61">
        <f t="shared" si="2"/>
        <v>81.61</v>
      </c>
    </row>
    <row r="62" spans="1:75">
      <c r="A62" t="s">
        <v>104</v>
      </c>
      <c r="B62">
        <v>0</v>
      </c>
      <c r="C62">
        <v>32.76</v>
      </c>
      <c r="D62">
        <v>9.4499999999999993</v>
      </c>
      <c r="E62">
        <v>0</v>
      </c>
      <c r="F62">
        <v>16.29</v>
      </c>
      <c r="G62">
        <v>53.213999999999999</v>
      </c>
      <c r="H62">
        <v>0</v>
      </c>
      <c r="I62">
        <v>66.855999999999995</v>
      </c>
      <c r="J62">
        <v>2.1920000000000002</v>
      </c>
      <c r="K62">
        <v>215.533728</v>
      </c>
      <c r="L62">
        <v>653.15250000000003</v>
      </c>
      <c r="M62">
        <v>84</v>
      </c>
      <c r="N62">
        <v>118.125</v>
      </c>
      <c r="O62">
        <v>123.66562500000001</v>
      </c>
      <c r="P62">
        <v>123.75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18.140333999999999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29.58</v>
      </c>
      <c r="AG62">
        <v>37.380000000000003</v>
      </c>
      <c r="AH62">
        <v>152.94049999999999</v>
      </c>
      <c r="AI62">
        <v>31.824999999999999</v>
      </c>
      <c r="AJ62">
        <v>0</v>
      </c>
      <c r="AK62">
        <v>50.5062</v>
      </c>
      <c r="AL62">
        <v>83.664000000000001</v>
      </c>
      <c r="AM62">
        <v>15.996</v>
      </c>
      <c r="AN62">
        <v>0</v>
      </c>
      <c r="AO62">
        <v>28.518000000000001</v>
      </c>
      <c r="AP62">
        <v>9.9917999999999996</v>
      </c>
      <c r="AQ62">
        <v>46.683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81.5</v>
      </c>
      <c r="BA62">
        <f t="shared" si="1"/>
        <v>2863.7806489999998</v>
      </c>
      <c r="BD62">
        <v>24.07</v>
      </c>
      <c r="BE62">
        <v>7.64</v>
      </c>
      <c r="BF62">
        <v>1.91</v>
      </c>
      <c r="BG62">
        <v>4.08</v>
      </c>
      <c r="BH62">
        <v>5.81</v>
      </c>
      <c r="BI62">
        <v>7.17</v>
      </c>
      <c r="BJ62">
        <v>3.11</v>
      </c>
      <c r="BK62">
        <v>3.31</v>
      </c>
      <c r="BL62">
        <v>1.9</v>
      </c>
      <c r="BM62">
        <v>0</v>
      </c>
      <c r="BN62">
        <v>0.51</v>
      </c>
      <c r="BO62">
        <v>12.04</v>
      </c>
      <c r="BP62">
        <v>3.99</v>
      </c>
      <c r="BQ62">
        <v>4.42</v>
      </c>
      <c r="BR62">
        <v>1.0900000000000001</v>
      </c>
      <c r="BS62">
        <v>0.45</v>
      </c>
      <c r="BT62">
        <v>0</v>
      </c>
      <c r="BU62">
        <v>0</v>
      </c>
      <c r="BV62">
        <v>0</v>
      </c>
      <c r="BW62">
        <f t="shared" si="2"/>
        <v>81.5</v>
      </c>
    </row>
    <row r="63" spans="1:75">
      <c r="A63" t="s">
        <v>105</v>
      </c>
      <c r="B63">
        <v>0</v>
      </c>
      <c r="C63">
        <v>32.76</v>
      </c>
      <c r="D63">
        <v>9.4499999999999993</v>
      </c>
      <c r="E63">
        <v>0</v>
      </c>
      <c r="F63">
        <v>16.29</v>
      </c>
      <c r="G63">
        <v>53.213999999999999</v>
      </c>
      <c r="H63">
        <v>0</v>
      </c>
      <c r="I63">
        <v>66.855999999999995</v>
      </c>
      <c r="J63">
        <v>2.1920000000000002</v>
      </c>
      <c r="K63">
        <v>215.533727</v>
      </c>
      <c r="L63">
        <v>653.15250000000003</v>
      </c>
      <c r="M63">
        <v>84</v>
      </c>
      <c r="N63">
        <v>118.125</v>
      </c>
      <c r="O63">
        <v>123.66562500000001</v>
      </c>
      <c r="P63">
        <v>123.75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18.140333999999999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29.58</v>
      </c>
      <c r="AG63">
        <v>37.380000000000003</v>
      </c>
      <c r="AH63">
        <v>152.94049999999999</v>
      </c>
      <c r="AI63">
        <v>31.824999999999999</v>
      </c>
      <c r="AJ63">
        <v>0</v>
      </c>
      <c r="AK63">
        <v>50.5062</v>
      </c>
      <c r="AL63">
        <v>83.664000000000001</v>
      </c>
      <c r="AM63">
        <v>15.996</v>
      </c>
      <c r="AN63">
        <v>0</v>
      </c>
      <c r="AO63">
        <v>28.518000000000001</v>
      </c>
      <c r="AP63">
        <v>9.9917999999999996</v>
      </c>
      <c r="AQ63">
        <v>46.683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81.27</v>
      </c>
      <c r="BA63">
        <f t="shared" si="1"/>
        <v>2863.5506480000004</v>
      </c>
      <c r="BD63">
        <v>24.07</v>
      </c>
      <c r="BE63">
        <v>7.64</v>
      </c>
      <c r="BF63">
        <v>1.68</v>
      </c>
      <c r="BG63">
        <v>4.08</v>
      </c>
      <c r="BH63">
        <v>5.81</v>
      </c>
      <c r="BI63">
        <v>7.17</v>
      </c>
      <c r="BJ63">
        <v>3.11</v>
      </c>
      <c r="BK63">
        <v>3.31</v>
      </c>
      <c r="BL63">
        <v>1.9</v>
      </c>
      <c r="BM63">
        <v>0</v>
      </c>
      <c r="BN63">
        <v>0.51</v>
      </c>
      <c r="BO63">
        <v>12.04</v>
      </c>
      <c r="BP63">
        <v>3.99</v>
      </c>
      <c r="BQ63">
        <v>4.42</v>
      </c>
      <c r="BR63">
        <v>1.0900000000000001</v>
      </c>
      <c r="BS63">
        <v>0.45</v>
      </c>
      <c r="BT63">
        <v>0</v>
      </c>
      <c r="BU63">
        <v>0</v>
      </c>
      <c r="BV63">
        <v>0</v>
      </c>
      <c r="BW63">
        <f t="shared" si="2"/>
        <v>81.27</v>
      </c>
    </row>
    <row r="64" spans="1:75">
      <c r="A64" t="s">
        <v>106</v>
      </c>
      <c r="B64">
        <v>0</v>
      </c>
      <c r="C64">
        <v>32.76</v>
      </c>
      <c r="D64">
        <v>9.4499999999999993</v>
      </c>
      <c r="E64">
        <v>0</v>
      </c>
      <c r="F64">
        <v>16.29</v>
      </c>
      <c r="G64">
        <v>53.213999999999999</v>
      </c>
      <c r="H64">
        <v>0</v>
      </c>
      <c r="I64">
        <v>66.855999999999995</v>
      </c>
      <c r="J64">
        <v>2.1920000000000002</v>
      </c>
      <c r="K64">
        <v>215.533727</v>
      </c>
      <c r="L64">
        <v>653.15250000000003</v>
      </c>
      <c r="M64">
        <v>84</v>
      </c>
      <c r="N64">
        <v>118.125</v>
      </c>
      <c r="O64">
        <v>123.66562500000001</v>
      </c>
      <c r="P64">
        <v>123.75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18.140333999999999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29.58</v>
      </c>
      <c r="AG64">
        <v>37.380000000000003</v>
      </c>
      <c r="AH64">
        <v>152.94049999999999</v>
      </c>
      <c r="AI64">
        <v>31.824999999999999</v>
      </c>
      <c r="AJ64">
        <v>0</v>
      </c>
      <c r="AK64">
        <v>50.5062</v>
      </c>
      <c r="AL64">
        <v>83.664000000000001</v>
      </c>
      <c r="AM64">
        <v>15.996</v>
      </c>
      <c r="AN64">
        <v>0</v>
      </c>
      <c r="AO64">
        <v>28.518000000000001</v>
      </c>
      <c r="AP64">
        <v>9.9917999999999996</v>
      </c>
      <c r="AQ64">
        <v>46.683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81.5</v>
      </c>
      <c r="BA64">
        <f t="shared" si="1"/>
        <v>2863.7806480000004</v>
      </c>
      <c r="BD64">
        <v>24.07</v>
      </c>
      <c r="BE64">
        <v>7.64</v>
      </c>
      <c r="BF64">
        <v>1.91</v>
      </c>
      <c r="BG64">
        <v>4.08</v>
      </c>
      <c r="BH64">
        <v>5.81</v>
      </c>
      <c r="BI64">
        <v>7.17</v>
      </c>
      <c r="BJ64">
        <v>3.11</v>
      </c>
      <c r="BK64">
        <v>3.31</v>
      </c>
      <c r="BL64">
        <v>1.9</v>
      </c>
      <c r="BM64">
        <v>0</v>
      </c>
      <c r="BN64">
        <v>0.51</v>
      </c>
      <c r="BO64">
        <v>12.04</v>
      </c>
      <c r="BP64">
        <v>3.99</v>
      </c>
      <c r="BQ64">
        <v>4.42</v>
      </c>
      <c r="BR64">
        <v>1.0900000000000001</v>
      </c>
      <c r="BS64">
        <v>0.45</v>
      </c>
      <c r="BT64">
        <v>0</v>
      </c>
      <c r="BU64">
        <v>0</v>
      </c>
      <c r="BV64">
        <v>0</v>
      </c>
      <c r="BW64">
        <f t="shared" si="2"/>
        <v>81.5</v>
      </c>
    </row>
    <row r="65" spans="1:75">
      <c r="A65" t="s">
        <v>107</v>
      </c>
      <c r="B65">
        <v>0</v>
      </c>
      <c r="C65">
        <v>32.76</v>
      </c>
      <c r="D65">
        <v>9.4499999999999993</v>
      </c>
      <c r="E65">
        <v>0</v>
      </c>
      <c r="F65">
        <v>16.29</v>
      </c>
      <c r="G65">
        <v>53.213999999999999</v>
      </c>
      <c r="H65">
        <v>0</v>
      </c>
      <c r="I65">
        <v>66.855999999999995</v>
      </c>
      <c r="J65">
        <v>2.1920000000000002</v>
      </c>
      <c r="K65">
        <v>215.533728</v>
      </c>
      <c r="L65">
        <v>653.15250000000003</v>
      </c>
      <c r="M65">
        <v>84</v>
      </c>
      <c r="N65">
        <v>118.125</v>
      </c>
      <c r="O65">
        <v>123.66562500000001</v>
      </c>
      <c r="P65">
        <v>123.75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18.140333999999999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29.58</v>
      </c>
      <c r="AG65">
        <v>37.380000000000003</v>
      </c>
      <c r="AH65">
        <v>152.94049999999999</v>
      </c>
      <c r="AI65">
        <v>31.824999999999999</v>
      </c>
      <c r="AJ65">
        <v>0</v>
      </c>
      <c r="AK65">
        <v>50.5062</v>
      </c>
      <c r="AL65">
        <v>83.664000000000001</v>
      </c>
      <c r="AM65">
        <v>15.996</v>
      </c>
      <c r="AN65">
        <v>0</v>
      </c>
      <c r="AO65">
        <v>28.518000000000001</v>
      </c>
      <c r="AP65">
        <v>11.529</v>
      </c>
      <c r="AQ65">
        <v>46.683</v>
      </c>
      <c r="AR65">
        <v>31.897383000000001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81.5</v>
      </c>
      <c r="BA65">
        <f t="shared" si="1"/>
        <v>2865.317849</v>
      </c>
      <c r="BD65">
        <v>24.07</v>
      </c>
      <c r="BE65">
        <v>7.64</v>
      </c>
      <c r="BF65">
        <v>1.91</v>
      </c>
      <c r="BG65">
        <v>4.08</v>
      </c>
      <c r="BH65">
        <v>5.81</v>
      </c>
      <c r="BI65">
        <v>7.17</v>
      </c>
      <c r="BJ65">
        <v>3.11</v>
      </c>
      <c r="BK65">
        <v>3.31</v>
      </c>
      <c r="BL65">
        <v>1.9</v>
      </c>
      <c r="BM65">
        <v>0</v>
      </c>
      <c r="BN65">
        <v>0.51</v>
      </c>
      <c r="BO65">
        <v>12.04</v>
      </c>
      <c r="BP65">
        <v>3.99</v>
      </c>
      <c r="BQ65">
        <v>4.42</v>
      </c>
      <c r="BR65">
        <v>1.0900000000000001</v>
      </c>
      <c r="BS65">
        <v>0.45</v>
      </c>
      <c r="BT65">
        <v>0</v>
      </c>
      <c r="BU65">
        <v>0</v>
      </c>
      <c r="BV65">
        <v>0</v>
      </c>
      <c r="BW65">
        <f t="shared" si="2"/>
        <v>81.5</v>
      </c>
    </row>
    <row r="66" spans="1:75">
      <c r="A66" t="s">
        <v>108</v>
      </c>
      <c r="B66">
        <v>0</v>
      </c>
      <c r="C66">
        <v>32.76</v>
      </c>
      <c r="D66">
        <v>9.4499999999999993</v>
      </c>
      <c r="E66">
        <v>0</v>
      </c>
      <c r="F66">
        <v>16.29</v>
      </c>
      <c r="G66">
        <v>53.213999999999999</v>
      </c>
      <c r="H66">
        <v>0</v>
      </c>
      <c r="I66">
        <v>66.855999999999995</v>
      </c>
      <c r="J66">
        <v>2.1920000000000002</v>
      </c>
      <c r="K66">
        <v>215.533728</v>
      </c>
      <c r="L66">
        <v>653.15250000000003</v>
      </c>
      <c r="M66">
        <v>84</v>
      </c>
      <c r="N66">
        <v>118.125</v>
      </c>
      <c r="O66">
        <v>123.66562500000001</v>
      </c>
      <c r="P66">
        <v>123.75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18.140333999999999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29.58</v>
      </c>
      <c r="AG66">
        <v>37.380000000000003</v>
      </c>
      <c r="AH66">
        <v>152.94049999999999</v>
      </c>
      <c r="AI66">
        <v>31.824999999999999</v>
      </c>
      <c r="AJ66">
        <v>0</v>
      </c>
      <c r="AK66">
        <v>50.5062</v>
      </c>
      <c r="AL66">
        <v>83.664000000000001</v>
      </c>
      <c r="AM66">
        <v>15.996</v>
      </c>
      <c r="AN66">
        <v>0</v>
      </c>
      <c r="AO66">
        <v>28.518000000000001</v>
      </c>
      <c r="AP66">
        <v>11.529</v>
      </c>
      <c r="AQ66">
        <v>46.683</v>
      </c>
      <c r="AR66">
        <v>31.897383000000001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81.5</v>
      </c>
      <c r="BA66">
        <f t="shared" si="1"/>
        <v>2865.317849</v>
      </c>
      <c r="BD66">
        <v>24.07</v>
      </c>
      <c r="BE66">
        <v>7.64</v>
      </c>
      <c r="BF66">
        <v>1.91</v>
      </c>
      <c r="BG66">
        <v>4.08</v>
      </c>
      <c r="BH66">
        <v>5.81</v>
      </c>
      <c r="BI66">
        <v>7.17</v>
      </c>
      <c r="BJ66">
        <v>3.11</v>
      </c>
      <c r="BK66">
        <v>3.31</v>
      </c>
      <c r="BL66">
        <v>1.9</v>
      </c>
      <c r="BM66">
        <v>0</v>
      </c>
      <c r="BN66">
        <v>0.51</v>
      </c>
      <c r="BO66">
        <v>12.04</v>
      </c>
      <c r="BP66">
        <v>3.99</v>
      </c>
      <c r="BQ66">
        <v>4.42</v>
      </c>
      <c r="BR66">
        <v>1.0900000000000001</v>
      </c>
      <c r="BS66">
        <v>0.45</v>
      </c>
      <c r="BT66">
        <v>0</v>
      </c>
      <c r="BU66">
        <v>0</v>
      </c>
      <c r="BV66">
        <v>0</v>
      </c>
      <c r="BW66">
        <f t="shared" si="2"/>
        <v>81.5</v>
      </c>
    </row>
    <row r="67" spans="1:75">
      <c r="A67" t="s">
        <v>109</v>
      </c>
      <c r="B67">
        <v>0</v>
      </c>
      <c r="C67">
        <v>32.76</v>
      </c>
      <c r="D67">
        <v>9.4499999999999993</v>
      </c>
      <c r="E67">
        <v>0</v>
      </c>
      <c r="F67">
        <v>16.29</v>
      </c>
      <c r="G67">
        <v>53.213999999999999</v>
      </c>
      <c r="H67">
        <v>0</v>
      </c>
      <c r="I67">
        <v>66.855999999999995</v>
      </c>
      <c r="J67">
        <v>2.1920000000000002</v>
      </c>
      <c r="K67">
        <v>215.533727</v>
      </c>
      <c r="L67">
        <v>653.15250000000003</v>
      </c>
      <c r="M67">
        <v>84</v>
      </c>
      <c r="N67">
        <v>118.125</v>
      </c>
      <c r="O67">
        <v>123.66562500000001</v>
      </c>
      <c r="P67">
        <v>123.75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18.140333999999999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29.58</v>
      </c>
      <c r="AG67">
        <v>37.380000000000003</v>
      </c>
      <c r="AH67">
        <v>152.94049999999999</v>
      </c>
      <c r="AI67">
        <v>31.824999999999999</v>
      </c>
      <c r="AJ67">
        <v>0</v>
      </c>
      <c r="AK67">
        <v>50.5062</v>
      </c>
      <c r="AL67">
        <v>83.664000000000001</v>
      </c>
      <c r="AM67">
        <v>15.996</v>
      </c>
      <c r="AN67">
        <v>0</v>
      </c>
      <c r="AO67">
        <v>28.518000000000001</v>
      </c>
      <c r="AP67">
        <v>11.529</v>
      </c>
      <c r="AQ67">
        <v>46.683</v>
      </c>
      <c r="AR67">
        <v>31.897383000000001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81.28</v>
      </c>
      <c r="BA67">
        <f t="shared" si="1"/>
        <v>2865.0978480000008</v>
      </c>
      <c r="BD67">
        <v>24.07</v>
      </c>
      <c r="BE67">
        <v>7.64</v>
      </c>
      <c r="BF67">
        <v>1.82</v>
      </c>
      <c r="BG67">
        <v>4.08</v>
      </c>
      <c r="BH67">
        <v>5.81</v>
      </c>
      <c r="BI67">
        <v>7.17</v>
      </c>
      <c r="BJ67">
        <v>3.11</v>
      </c>
      <c r="BK67">
        <v>3.18</v>
      </c>
      <c r="BL67">
        <v>1.9</v>
      </c>
      <c r="BM67">
        <v>0</v>
      </c>
      <c r="BN67">
        <v>0.51</v>
      </c>
      <c r="BO67">
        <v>12.04</v>
      </c>
      <c r="BP67">
        <v>3.99</v>
      </c>
      <c r="BQ67">
        <v>4.42</v>
      </c>
      <c r="BR67">
        <v>1.0900000000000001</v>
      </c>
      <c r="BS67">
        <v>0.45</v>
      </c>
      <c r="BT67">
        <v>0</v>
      </c>
      <c r="BU67">
        <v>0</v>
      </c>
      <c r="BV67">
        <v>0</v>
      </c>
      <c r="BW67">
        <f t="shared" si="2"/>
        <v>81.28</v>
      </c>
    </row>
    <row r="68" spans="1:75">
      <c r="A68" t="s">
        <v>110</v>
      </c>
      <c r="B68">
        <v>0</v>
      </c>
      <c r="C68">
        <v>32.76</v>
      </c>
      <c r="D68">
        <v>9.4499999999999993</v>
      </c>
      <c r="E68">
        <v>0</v>
      </c>
      <c r="F68">
        <v>16.29</v>
      </c>
      <c r="G68">
        <v>53.213999999999999</v>
      </c>
      <c r="H68">
        <v>0</v>
      </c>
      <c r="I68">
        <v>66.855999999999995</v>
      </c>
      <c r="J68">
        <v>2.1920000000000002</v>
      </c>
      <c r="K68">
        <v>215.533727</v>
      </c>
      <c r="L68">
        <v>653.15250000000003</v>
      </c>
      <c r="M68">
        <v>84</v>
      </c>
      <c r="N68">
        <v>118.125</v>
      </c>
      <c r="O68">
        <v>123.66562500000001</v>
      </c>
      <c r="P68">
        <v>123.75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18.140333999999999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29.58</v>
      </c>
      <c r="AG68">
        <v>37.380000000000003</v>
      </c>
      <c r="AH68">
        <v>152.94049999999999</v>
      </c>
      <c r="AI68">
        <v>31.824999999999999</v>
      </c>
      <c r="AJ68">
        <v>0</v>
      </c>
      <c r="AK68">
        <v>50.5062</v>
      </c>
      <c r="AL68">
        <v>83.664000000000001</v>
      </c>
      <c r="AM68">
        <v>15.996</v>
      </c>
      <c r="AN68">
        <v>0</v>
      </c>
      <c r="AO68">
        <v>28.518000000000001</v>
      </c>
      <c r="AP68">
        <v>11.529</v>
      </c>
      <c r="AQ68">
        <v>46.683</v>
      </c>
      <c r="AR68">
        <v>31.897383000000001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81.28</v>
      </c>
      <c r="BA68">
        <f t="shared" ref="BA68:BA98" si="4">SUM(B68:AZ68)</f>
        <v>2865.0978480000008</v>
      </c>
      <c r="BD68">
        <v>24.07</v>
      </c>
      <c r="BE68">
        <v>7.64</v>
      </c>
      <c r="BF68">
        <v>1.82</v>
      </c>
      <c r="BG68">
        <v>4.08</v>
      </c>
      <c r="BH68">
        <v>5.81</v>
      </c>
      <c r="BI68">
        <v>7.17</v>
      </c>
      <c r="BJ68">
        <v>3.11</v>
      </c>
      <c r="BK68">
        <v>3.18</v>
      </c>
      <c r="BL68">
        <v>1.9</v>
      </c>
      <c r="BM68">
        <v>0</v>
      </c>
      <c r="BN68">
        <v>0.51</v>
      </c>
      <c r="BO68">
        <v>12.04</v>
      </c>
      <c r="BP68">
        <v>3.99</v>
      </c>
      <c r="BQ68">
        <v>4.42</v>
      </c>
      <c r="BR68">
        <v>1.0900000000000001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81.28</v>
      </c>
    </row>
    <row r="69" spans="1:75">
      <c r="A69" t="s">
        <v>111</v>
      </c>
      <c r="B69">
        <v>0</v>
      </c>
      <c r="C69">
        <v>32.76</v>
      </c>
      <c r="D69">
        <v>9.4499999999999993</v>
      </c>
      <c r="E69">
        <v>0</v>
      </c>
      <c r="F69">
        <v>16.29</v>
      </c>
      <c r="G69">
        <v>53.213999999999999</v>
      </c>
      <c r="H69">
        <v>0</v>
      </c>
      <c r="I69">
        <v>66.855999999999995</v>
      </c>
      <c r="J69">
        <v>2.1920000000000002</v>
      </c>
      <c r="K69">
        <v>215.533728</v>
      </c>
      <c r="L69">
        <v>653.15250000000003</v>
      </c>
      <c r="M69">
        <v>84</v>
      </c>
      <c r="N69">
        <v>118.125</v>
      </c>
      <c r="O69">
        <v>123.66562500000001</v>
      </c>
      <c r="P69">
        <v>123.75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18.140333999999999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27.3447</v>
      </c>
      <c r="AE69">
        <v>0</v>
      </c>
      <c r="AF69">
        <v>29.58</v>
      </c>
      <c r="AG69">
        <v>37.380000000000003</v>
      </c>
      <c r="AH69">
        <v>152.94049999999999</v>
      </c>
      <c r="AI69">
        <v>31.824999999999999</v>
      </c>
      <c r="AJ69">
        <v>0</v>
      </c>
      <c r="AK69">
        <v>50.5062</v>
      </c>
      <c r="AL69">
        <v>79.364599999999996</v>
      </c>
      <c r="AM69">
        <v>13.33</v>
      </c>
      <c r="AN69">
        <v>0</v>
      </c>
      <c r="AO69">
        <v>28.518000000000001</v>
      </c>
      <c r="AP69">
        <v>11.529</v>
      </c>
      <c r="AQ69">
        <v>46.683</v>
      </c>
      <c r="AR69">
        <v>31.897383000000001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81.209999999999994</v>
      </c>
      <c r="BA69">
        <f t="shared" si="4"/>
        <v>2848.8154489999997</v>
      </c>
      <c r="BD69">
        <v>24.07</v>
      </c>
      <c r="BE69">
        <v>7.64</v>
      </c>
      <c r="BF69">
        <v>1.82</v>
      </c>
      <c r="BG69">
        <v>4.08</v>
      </c>
      <c r="BH69">
        <v>5.74</v>
      </c>
      <c r="BI69">
        <v>7.17</v>
      </c>
      <c r="BJ69">
        <v>3.11</v>
      </c>
      <c r="BK69">
        <v>3.18</v>
      </c>
      <c r="BL69">
        <v>1.9</v>
      </c>
      <c r="BM69">
        <v>0</v>
      </c>
      <c r="BN69">
        <v>0.51</v>
      </c>
      <c r="BO69">
        <v>12.04</v>
      </c>
      <c r="BP69">
        <v>3.99</v>
      </c>
      <c r="BQ69">
        <v>4.42</v>
      </c>
      <c r="BR69">
        <v>1.0900000000000001</v>
      </c>
      <c r="BS69">
        <v>0.45</v>
      </c>
      <c r="BT69">
        <v>0</v>
      </c>
      <c r="BU69">
        <v>0</v>
      </c>
      <c r="BV69">
        <v>0</v>
      </c>
      <c r="BW69">
        <f t="shared" si="5"/>
        <v>81.209999999999994</v>
      </c>
    </row>
    <row r="70" spans="1:75">
      <c r="A70" t="s">
        <v>112</v>
      </c>
      <c r="B70">
        <v>0</v>
      </c>
      <c r="C70">
        <v>32.76</v>
      </c>
      <c r="D70">
        <v>9.4499999999999993</v>
      </c>
      <c r="E70">
        <v>0</v>
      </c>
      <c r="F70">
        <v>16.29</v>
      </c>
      <c r="G70">
        <v>53.213999999999999</v>
      </c>
      <c r="H70">
        <v>0</v>
      </c>
      <c r="I70">
        <v>66.855999999999995</v>
      </c>
      <c r="J70">
        <v>2.1920000000000002</v>
      </c>
      <c r="K70">
        <v>215.533728</v>
      </c>
      <c r="L70">
        <v>653.15250000000003</v>
      </c>
      <c r="M70">
        <v>84</v>
      </c>
      <c r="N70">
        <v>118.125</v>
      </c>
      <c r="O70">
        <v>123.66562500000001</v>
      </c>
      <c r="P70">
        <v>123.75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18.140333999999999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27.3447</v>
      </c>
      <c r="AE70">
        <v>0</v>
      </c>
      <c r="AF70">
        <v>29.58</v>
      </c>
      <c r="AG70">
        <v>37.380000000000003</v>
      </c>
      <c r="AH70">
        <v>152.94049999999999</v>
      </c>
      <c r="AI70">
        <v>31.824999999999999</v>
      </c>
      <c r="AJ70">
        <v>0</v>
      </c>
      <c r="AK70">
        <v>50.5062</v>
      </c>
      <c r="AL70">
        <v>79.364599999999996</v>
      </c>
      <c r="AM70">
        <v>13.33</v>
      </c>
      <c r="AN70">
        <v>0</v>
      </c>
      <c r="AO70">
        <v>28.518000000000001</v>
      </c>
      <c r="AP70">
        <v>11.529</v>
      </c>
      <c r="AQ70">
        <v>46.683</v>
      </c>
      <c r="AR70">
        <v>31.897383000000001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81.209999999999994</v>
      </c>
      <c r="BA70">
        <f t="shared" si="4"/>
        <v>2848.8154489999997</v>
      </c>
      <c r="BD70">
        <v>24.07</v>
      </c>
      <c r="BE70">
        <v>7.64</v>
      </c>
      <c r="BF70">
        <v>1.82</v>
      </c>
      <c r="BG70">
        <v>4.08</v>
      </c>
      <c r="BH70">
        <v>5.74</v>
      </c>
      <c r="BI70">
        <v>7.17</v>
      </c>
      <c r="BJ70">
        <v>3.11</v>
      </c>
      <c r="BK70">
        <v>3.18</v>
      </c>
      <c r="BL70">
        <v>1.9</v>
      </c>
      <c r="BM70">
        <v>0</v>
      </c>
      <c r="BN70">
        <v>0.51</v>
      </c>
      <c r="BO70">
        <v>12.04</v>
      </c>
      <c r="BP70">
        <v>3.99</v>
      </c>
      <c r="BQ70">
        <v>4.42</v>
      </c>
      <c r="BR70">
        <v>1.0900000000000001</v>
      </c>
      <c r="BS70">
        <v>0.45</v>
      </c>
      <c r="BT70">
        <v>0</v>
      </c>
      <c r="BU70">
        <v>0</v>
      </c>
      <c r="BV70">
        <v>0</v>
      </c>
      <c r="BW70">
        <f t="shared" si="5"/>
        <v>81.209999999999994</v>
      </c>
    </row>
    <row r="71" spans="1:75">
      <c r="A71" t="s">
        <v>113</v>
      </c>
      <c r="B71">
        <v>0</v>
      </c>
      <c r="C71">
        <v>33.075000000000003</v>
      </c>
      <c r="D71">
        <v>9.4499999999999993</v>
      </c>
      <c r="E71">
        <v>0</v>
      </c>
      <c r="F71">
        <v>16.29</v>
      </c>
      <c r="G71">
        <v>53.213999999999999</v>
      </c>
      <c r="H71">
        <v>0</v>
      </c>
      <c r="I71">
        <v>66.855999999999995</v>
      </c>
      <c r="J71">
        <v>2.1920000000000002</v>
      </c>
      <c r="K71">
        <v>215.533728</v>
      </c>
      <c r="L71">
        <v>653.15250000000003</v>
      </c>
      <c r="M71">
        <v>84</v>
      </c>
      <c r="N71">
        <v>118.125</v>
      </c>
      <c r="O71">
        <v>123.66562500000001</v>
      </c>
      <c r="P71">
        <v>123.75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18.140333999999999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27.3447</v>
      </c>
      <c r="AE71">
        <v>0</v>
      </c>
      <c r="AF71">
        <v>29.58</v>
      </c>
      <c r="AG71">
        <v>37.380000000000003</v>
      </c>
      <c r="AH71">
        <v>152.94049999999999</v>
      </c>
      <c r="AI71">
        <v>31.824999999999999</v>
      </c>
      <c r="AJ71">
        <v>0</v>
      </c>
      <c r="AK71">
        <v>50.5062</v>
      </c>
      <c r="AL71">
        <v>79.364599999999996</v>
      </c>
      <c r="AM71">
        <v>13.33</v>
      </c>
      <c r="AN71">
        <v>0</v>
      </c>
      <c r="AO71">
        <v>28.518000000000001</v>
      </c>
      <c r="AP71">
        <v>11.529</v>
      </c>
      <c r="AQ71">
        <v>46.683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81.209999999999994</v>
      </c>
      <c r="BA71">
        <f t="shared" si="4"/>
        <v>2849.1304490000002</v>
      </c>
      <c r="BD71">
        <v>24.07</v>
      </c>
      <c r="BE71">
        <v>7.64</v>
      </c>
      <c r="BF71">
        <v>1.82</v>
      </c>
      <c r="BG71">
        <v>4.08</v>
      </c>
      <c r="BH71">
        <v>5.74</v>
      </c>
      <c r="BI71">
        <v>7.17</v>
      </c>
      <c r="BJ71">
        <v>3.11</v>
      </c>
      <c r="BK71">
        <v>3.18</v>
      </c>
      <c r="BL71">
        <v>1.9</v>
      </c>
      <c r="BM71">
        <v>0</v>
      </c>
      <c r="BN71">
        <v>0.51</v>
      </c>
      <c r="BO71">
        <v>12.04</v>
      </c>
      <c r="BP71">
        <v>3.99</v>
      </c>
      <c r="BQ71">
        <v>4.42</v>
      </c>
      <c r="BR71">
        <v>1.0900000000000001</v>
      </c>
      <c r="BS71">
        <v>0.45</v>
      </c>
      <c r="BT71">
        <v>0</v>
      </c>
      <c r="BU71">
        <v>0</v>
      </c>
      <c r="BV71">
        <v>0</v>
      </c>
      <c r="BW71">
        <f t="shared" si="5"/>
        <v>81.209999999999994</v>
      </c>
    </row>
    <row r="72" spans="1:75">
      <c r="A72" t="s">
        <v>114</v>
      </c>
      <c r="B72">
        <v>0</v>
      </c>
      <c r="C72">
        <v>33.075000000000003</v>
      </c>
      <c r="D72">
        <v>9.4499999999999993</v>
      </c>
      <c r="E72">
        <v>0</v>
      </c>
      <c r="F72">
        <v>16.29</v>
      </c>
      <c r="G72">
        <v>53.213999999999999</v>
      </c>
      <c r="H72">
        <v>0</v>
      </c>
      <c r="I72">
        <v>66.855999999999995</v>
      </c>
      <c r="J72">
        <v>2.1920000000000002</v>
      </c>
      <c r="K72">
        <v>215.533728</v>
      </c>
      <c r="L72">
        <v>653.15250000000003</v>
      </c>
      <c r="M72">
        <v>84</v>
      </c>
      <c r="N72">
        <v>118.125</v>
      </c>
      <c r="O72">
        <v>123.66562500000001</v>
      </c>
      <c r="P72">
        <v>123.75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18.140333999999999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29.58</v>
      </c>
      <c r="AG72">
        <v>37.380000000000003</v>
      </c>
      <c r="AH72">
        <v>152.94049999999999</v>
      </c>
      <c r="AI72">
        <v>42.009</v>
      </c>
      <c r="AJ72">
        <v>0</v>
      </c>
      <c r="AK72">
        <v>50.5062</v>
      </c>
      <c r="AL72">
        <v>79.364599999999996</v>
      </c>
      <c r="AM72">
        <v>13.33</v>
      </c>
      <c r="AN72">
        <v>0</v>
      </c>
      <c r="AO72">
        <v>28.518000000000001</v>
      </c>
      <c r="AP72">
        <v>11.529</v>
      </c>
      <c r="AQ72">
        <v>55.755000000000003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81.209999999999994</v>
      </c>
      <c r="BA72">
        <f t="shared" si="4"/>
        <v>2877.6334490000004</v>
      </c>
      <c r="BD72">
        <v>24.07</v>
      </c>
      <c r="BE72">
        <v>7.64</v>
      </c>
      <c r="BF72">
        <v>1.82</v>
      </c>
      <c r="BG72">
        <v>4.08</v>
      </c>
      <c r="BH72">
        <v>5.74</v>
      </c>
      <c r="BI72">
        <v>7.17</v>
      </c>
      <c r="BJ72">
        <v>3.11</v>
      </c>
      <c r="BK72">
        <v>3.18</v>
      </c>
      <c r="BL72">
        <v>1.9</v>
      </c>
      <c r="BM72">
        <v>0</v>
      </c>
      <c r="BN72">
        <v>0.51</v>
      </c>
      <c r="BO72">
        <v>12.04</v>
      </c>
      <c r="BP72">
        <v>3.99</v>
      </c>
      <c r="BQ72">
        <v>4.42</v>
      </c>
      <c r="BR72">
        <v>1.0900000000000001</v>
      </c>
      <c r="BS72">
        <v>0.45</v>
      </c>
      <c r="BT72">
        <v>0</v>
      </c>
      <c r="BU72">
        <v>0</v>
      </c>
      <c r="BV72">
        <v>0</v>
      </c>
      <c r="BW72">
        <f t="shared" si="5"/>
        <v>81.209999999999994</v>
      </c>
    </row>
    <row r="73" spans="1:75">
      <c r="A73" t="s">
        <v>115</v>
      </c>
      <c r="B73">
        <v>0</v>
      </c>
      <c r="C73">
        <v>33.075000000000003</v>
      </c>
      <c r="D73">
        <v>9.4499999999999993</v>
      </c>
      <c r="E73">
        <v>0</v>
      </c>
      <c r="F73">
        <v>16.29</v>
      </c>
      <c r="G73">
        <v>53.213999999999999</v>
      </c>
      <c r="H73">
        <v>0</v>
      </c>
      <c r="I73">
        <v>66.855999999999995</v>
      </c>
      <c r="J73">
        <v>2.1920000000000002</v>
      </c>
      <c r="K73">
        <v>215.533727</v>
      </c>
      <c r="L73">
        <v>653.15250000000003</v>
      </c>
      <c r="M73">
        <v>84</v>
      </c>
      <c r="N73">
        <v>118.125</v>
      </c>
      <c r="O73">
        <v>123.66562500000001</v>
      </c>
      <c r="P73">
        <v>123.75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18.140333999999999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29.58</v>
      </c>
      <c r="AG73">
        <v>37.380000000000003</v>
      </c>
      <c r="AH73">
        <v>152.94049999999999</v>
      </c>
      <c r="AI73">
        <v>42.009</v>
      </c>
      <c r="AJ73">
        <v>0</v>
      </c>
      <c r="AK73">
        <v>50.5062</v>
      </c>
      <c r="AL73">
        <v>79.364599999999996</v>
      </c>
      <c r="AM73">
        <v>15.996</v>
      </c>
      <c r="AN73">
        <v>0</v>
      </c>
      <c r="AO73">
        <v>28.518000000000001</v>
      </c>
      <c r="AP73">
        <v>11.529</v>
      </c>
      <c r="AQ73">
        <v>62.244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81.08</v>
      </c>
      <c r="BA73">
        <f t="shared" si="4"/>
        <v>2886.6584480000001</v>
      </c>
      <c r="BD73">
        <v>24.07</v>
      </c>
      <c r="BE73">
        <v>7.64</v>
      </c>
      <c r="BF73">
        <v>1.79</v>
      </c>
      <c r="BG73">
        <v>4.08</v>
      </c>
      <c r="BH73">
        <v>5.74</v>
      </c>
      <c r="BI73">
        <v>7.17</v>
      </c>
      <c r="BJ73">
        <v>3.11</v>
      </c>
      <c r="BK73">
        <v>3.08</v>
      </c>
      <c r="BL73">
        <v>1.9</v>
      </c>
      <c r="BM73">
        <v>0</v>
      </c>
      <c r="BN73">
        <v>0.51</v>
      </c>
      <c r="BO73">
        <v>12.04</v>
      </c>
      <c r="BP73">
        <v>3.99</v>
      </c>
      <c r="BQ73">
        <v>4.42</v>
      </c>
      <c r="BR73">
        <v>1.0900000000000001</v>
      </c>
      <c r="BS73">
        <v>0.45</v>
      </c>
      <c r="BT73">
        <v>0</v>
      </c>
      <c r="BU73">
        <v>0</v>
      </c>
      <c r="BV73">
        <v>0</v>
      </c>
      <c r="BW73">
        <f t="shared" si="5"/>
        <v>81.08</v>
      </c>
    </row>
    <row r="74" spans="1:75">
      <c r="A74" t="s">
        <v>116</v>
      </c>
      <c r="B74">
        <v>0</v>
      </c>
      <c r="C74">
        <v>33.075000000000003</v>
      </c>
      <c r="D74">
        <v>9.4499999999999993</v>
      </c>
      <c r="E74">
        <v>0</v>
      </c>
      <c r="F74">
        <v>16.29</v>
      </c>
      <c r="G74">
        <v>53.213999999999999</v>
      </c>
      <c r="H74">
        <v>0</v>
      </c>
      <c r="I74">
        <v>66.855999999999995</v>
      </c>
      <c r="J74">
        <v>2.1920000000000002</v>
      </c>
      <c r="K74">
        <v>215.533727</v>
      </c>
      <c r="L74">
        <v>653.15250000000003</v>
      </c>
      <c r="M74">
        <v>84</v>
      </c>
      <c r="N74">
        <v>118.125</v>
      </c>
      <c r="O74">
        <v>123.66562500000001</v>
      </c>
      <c r="P74">
        <v>123.75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18.140333999999999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29.58</v>
      </c>
      <c r="AG74">
        <v>37.380000000000003</v>
      </c>
      <c r="AH74">
        <v>152.94049999999999</v>
      </c>
      <c r="AI74">
        <v>42.009</v>
      </c>
      <c r="AJ74">
        <v>0</v>
      </c>
      <c r="AK74">
        <v>50.5062</v>
      </c>
      <c r="AL74">
        <v>79.364599999999996</v>
      </c>
      <c r="AM74">
        <v>15.996</v>
      </c>
      <c r="AN74">
        <v>0</v>
      </c>
      <c r="AO74">
        <v>28.518000000000001</v>
      </c>
      <c r="AP74">
        <v>11.529</v>
      </c>
      <c r="AQ74">
        <v>62.244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81.08</v>
      </c>
      <c r="BA74">
        <f t="shared" si="4"/>
        <v>2886.6584480000001</v>
      </c>
      <c r="BD74">
        <v>24.07</v>
      </c>
      <c r="BE74">
        <v>7.64</v>
      </c>
      <c r="BF74">
        <v>1.79</v>
      </c>
      <c r="BG74">
        <v>4.08</v>
      </c>
      <c r="BH74">
        <v>5.74</v>
      </c>
      <c r="BI74">
        <v>7.17</v>
      </c>
      <c r="BJ74">
        <v>3.11</v>
      </c>
      <c r="BK74">
        <v>3.08</v>
      </c>
      <c r="BL74">
        <v>1.9</v>
      </c>
      <c r="BM74">
        <v>0</v>
      </c>
      <c r="BN74">
        <v>0.51</v>
      </c>
      <c r="BO74">
        <v>12.04</v>
      </c>
      <c r="BP74">
        <v>3.99</v>
      </c>
      <c r="BQ74">
        <v>4.42</v>
      </c>
      <c r="BR74">
        <v>1.0900000000000001</v>
      </c>
      <c r="BS74">
        <v>0.45</v>
      </c>
      <c r="BT74">
        <v>0</v>
      </c>
      <c r="BU74">
        <v>0</v>
      </c>
      <c r="BV74">
        <v>0</v>
      </c>
      <c r="BW74">
        <f t="shared" si="5"/>
        <v>81.08</v>
      </c>
    </row>
    <row r="75" spans="1:75">
      <c r="A75" t="s">
        <v>117</v>
      </c>
      <c r="B75">
        <v>0</v>
      </c>
      <c r="C75">
        <v>33.075000000000003</v>
      </c>
      <c r="D75">
        <v>9.4499999999999993</v>
      </c>
      <c r="E75">
        <v>0</v>
      </c>
      <c r="F75">
        <v>16.29</v>
      </c>
      <c r="G75">
        <v>53.213999999999999</v>
      </c>
      <c r="H75">
        <v>0</v>
      </c>
      <c r="I75">
        <v>66.855999999999995</v>
      </c>
      <c r="J75">
        <v>2.1920000000000002</v>
      </c>
      <c r="K75">
        <v>215.533727</v>
      </c>
      <c r="L75">
        <v>653.15250000000003</v>
      </c>
      <c r="M75">
        <v>84</v>
      </c>
      <c r="N75">
        <v>118.125</v>
      </c>
      <c r="O75">
        <v>123.66562500000001</v>
      </c>
      <c r="P75">
        <v>123.75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18.140333999999999</v>
      </c>
      <c r="W75">
        <v>147.515625</v>
      </c>
      <c r="X75">
        <v>0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29.58</v>
      </c>
      <c r="AG75">
        <v>37.380000000000003</v>
      </c>
      <c r="AH75">
        <v>152.94049999999999</v>
      </c>
      <c r="AI75">
        <v>42.009</v>
      </c>
      <c r="AJ75">
        <v>0</v>
      </c>
      <c r="AK75">
        <v>50.5062</v>
      </c>
      <c r="AL75">
        <v>79.364599999999996</v>
      </c>
      <c r="AM75">
        <v>15.996</v>
      </c>
      <c r="AN75">
        <v>0</v>
      </c>
      <c r="AO75">
        <v>28.518000000000001</v>
      </c>
      <c r="AP75">
        <v>9.4794</v>
      </c>
      <c r="AQ75">
        <v>62.244</v>
      </c>
      <c r="AR75">
        <v>31.897383000000001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81.330000000000027</v>
      </c>
      <c r="BA75">
        <f t="shared" si="4"/>
        <v>2884.8588480000003</v>
      </c>
      <c r="BD75">
        <v>25.2</v>
      </c>
      <c r="BE75">
        <v>7.45</v>
      </c>
      <c r="BF75">
        <v>1.85</v>
      </c>
      <c r="BG75">
        <v>3.96</v>
      </c>
      <c r="BH75">
        <v>5.74</v>
      </c>
      <c r="BI75">
        <v>7.03</v>
      </c>
      <c r="BJ75">
        <v>3.2</v>
      </c>
      <c r="BK75">
        <v>3.09</v>
      </c>
      <c r="BL75">
        <v>1.82</v>
      </c>
      <c r="BM75">
        <v>0</v>
      </c>
      <c r="BN75">
        <v>0.49</v>
      </c>
      <c r="BO75">
        <v>11.75</v>
      </c>
      <c r="BP75">
        <v>3.89</v>
      </c>
      <c r="BQ75">
        <v>4.29</v>
      </c>
      <c r="BR75">
        <v>1.1200000000000001</v>
      </c>
      <c r="BS75">
        <v>0.45</v>
      </c>
      <c r="BT75">
        <v>0</v>
      </c>
      <c r="BU75">
        <v>0</v>
      </c>
      <c r="BV75">
        <v>0</v>
      </c>
      <c r="BW75">
        <f t="shared" si="5"/>
        <v>81.330000000000027</v>
      </c>
    </row>
    <row r="76" spans="1:75">
      <c r="A76" t="s">
        <v>118</v>
      </c>
      <c r="B76">
        <v>0</v>
      </c>
      <c r="C76">
        <v>33.075000000000003</v>
      </c>
      <c r="D76">
        <v>9.4499999999999993</v>
      </c>
      <c r="E76">
        <v>0</v>
      </c>
      <c r="F76">
        <v>16.29</v>
      </c>
      <c r="G76">
        <v>53.213999999999999</v>
      </c>
      <c r="H76">
        <v>0</v>
      </c>
      <c r="I76">
        <v>66.855999999999995</v>
      </c>
      <c r="J76">
        <v>2.1920000000000002</v>
      </c>
      <c r="K76">
        <v>215.533727</v>
      </c>
      <c r="L76">
        <v>653.15250000000003</v>
      </c>
      <c r="M76">
        <v>84</v>
      </c>
      <c r="N76">
        <v>118.125</v>
      </c>
      <c r="O76">
        <v>123.66562500000001</v>
      </c>
      <c r="P76">
        <v>123.75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18.140333999999999</v>
      </c>
      <c r="W76">
        <v>147.515625</v>
      </c>
      <c r="X76">
        <v>0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29.58</v>
      </c>
      <c r="AG76">
        <v>37.380000000000003</v>
      </c>
      <c r="AH76">
        <v>152.94049999999999</v>
      </c>
      <c r="AI76">
        <v>42.009</v>
      </c>
      <c r="AJ76">
        <v>0</v>
      </c>
      <c r="AK76">
        <v>50.5062</v>
      </c>
      <c r="AL76">
        <v>79.364599999999996</v>
      </c>
      <c r="AM76">
        <v>15.996</v>
      </c>
      <c r="AN76">
        <v>0</v>
      </c>
      <c r="AO76">
        <v>28.518000000000001</v>
      </c>
      <c r="AP76">
        <v>9.4794</v>
      </c>
      <c r="AQ76">
        <v>62.244</v>
      </c>
      <c r="AR76">
        <v>31.897383000000001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81.330000000000027</v>
      </c>
      <c r="BA76">
        <f t="shared" si="4"/>
        <v>2884.8588480000003</v>
      </c>
      <c r="BD76">
        <v>25.2</v>
      </c>
      <c r="BE76">
        <v>7.45</v>
      </c>
      <c r="BF76">
        <v>1.85</v>
      </c>
      <c r="BG76">
        <v>3.96</v>
      </c>
      <c r="BH76">
        <v>5.74</v>
      </c>
      <c r="BI76">
        <v>7.03</v>
      </c>
      <c r="BJ76">
        <v>3.2</v>
      </c>
      <c r="BK76">
        <v>3.09</v>
      </c>
      <c r="BL76">
        <v>1.82</v>
      </c>
      <c r="BM76">
        <v>0</v>
      </c>
      <c r="BN76">
        <v>0.49</v>
      </c>
      <c r="BO76">
        <v>11.75</v>
      </c>
      <c r="BP76">
        <v>3.89</v>
      </c>
      <c r="BQ76">
        <v>4.29</v>
      </c>
      <c r="BR76">
        <v>1.1200000000000001</v>
      </c>
      <c r="BS76">
        <v>0.45</v>
      </c>
      <c r="BT76">
        <v>0</v>
      </c>
      <c r="BU76">
        <v>0</v>
      </c>
      <c r="BV76">
        <v>0</v>
      </c>
      <c r="BW76">
        <f t="shared" si="5"/>
        <v>81.330000000000027</v>
      </c>
    </row>
    <row r="77" spans="1:75">
      <c r="A77" t="s">
        <v>119</v>
      </c>
      <c r="B77">
        <v>0</v>
      </c>
      <c r="C77">
        <v>33.075000000000003</v>
      </c>
      <c r="D77">
        <v>9.4499999999999993</v>
      </c>
      <c r="E77">
        <v>0</v>
      </c>
      <c r="F77">
        <v>16.29</v>
      </c>
      <c r="G77">
        <v>53.213999999999999</v>
      </c>
      <c r="H77">
        <v>0</v>
      </c>
      <c r="I77">
        <v>66.855999999999995</v>
      </c>
      <c r="J77">
        <v>2.1920000000000002</v>
      </c>
      <c r="K77">
        <v>215.533727</v>
      </c>
      <c r="L77">
        <v>653.15250000000003</v>
      </c>
      <c r="M77">
        <v>84</v>
      </c>
      <c r="N77">
        <v>118.125</v>
      </c>
      <c r="O77">
        <v>123.66562500000001</v>
      </c>
      <c r="P77">
        <v>123.75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18.140333999999999</v>
      </c>
      <c r="W77">
        <v>147.515625</v>
      </c>
      <c r="X77">
        <v>0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0</v>
      </c>
      <c r="AF77">
        <v>29.58</v>
      </c>
      <c r="AG77">
        <v>37.380000000000003</v>
      </c>
      <c r="AH77">
        <v>152.94049999999999</v>
      </c>
      <c r="AI77">
        <v>42.009</v>
      </c>
      <c r="AJ77">
        <v>0</v>
      </c>
      <c r="AK77">
        <v>50.5062</v>
      </c>
      <c r="AL77">
        <v>79.364599999999996</v>
      </c>
      <c r="AM77">
        <v>15.996</v>
      </c>
      <c r="AN77">
        <v>0.61216000000000004</v>
      </c>
      <c r="AO77">
        <v>28.518000000000001</v>
      </c>
      <c r="AP77">
        <v>9.7355999999999998</v>
      </c>
      <c r="AQ77">
        <v>62.244</v>
      </c>
      <c r="AR77">
        <v>31.897383000000001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81.29000000000002</v>
      </c>
      <c r="BA77">
        <f t="shared" si="4"/>
        <v>2885.6872080000003</v>
      </c>
      <c r="BD77">
        <v>25.2</v>
      </c>
      <c r="BE77">
        <v>7.45</v>
      </c>
      <c r="BF77">
        <v>1.74</v>
      </c>
      <c r="BG77">
        <v>3.96</v>
      </c>
      <c r="BH77">
        <v>5.81</v>
      </c>
      <c r="BI77">
        <v>7.03</v>
      </c>
      <c r="BJ77">
        <v>3.2</v>
      </c>
      <c r="BK77">
        <v>3.09</v>
      </c>
      <c r="BL77">
        <v>1.82</v>
      </c>
      <c r="BM77">
        <v>0</v>
      </c>
      <c r="BN77">
        <v>0.49</v>
      </c>
      <c r="BO77">
        <v>11.75</v>
      </c>
      <c r="BP77">
        <v>3.89</v>
      </c>
      <c r="BQ77">
        <v>4.29</v>
      </c>
      <c r="BR77">
        <v>1.1200000000000001</v>
      </c>
      <c r="BS77">
        <v>0.45</v>
      </c>
      <c r="BT77">
        <v>0</v>
      </c>
      <c r="BU77">
        <v>0</v>
      </c>
      <c r="BV77">
        <v>0</v>
      </c>
      <c r="BW77">
        <f t="shared" si="5"/>
        <v>81.29000000000002</v>
      </c>
    </row>
    <row r="78" spans="1:75">
      <c r="A78" t="s">
        <v>120</v>
      </c>
      <c r="B78">
        <v>0</v>
      </c>
      <c r="C78">
        <v>33.075000000000003</v>
      </c>
      <c r="D78">
        <v>9.4499999999999993</v>
      </c>
      <c r="E78">
        <v>0</v>
      </c>
      <c r="F78">
        <v>16.29</v>
      </c>
      <c r="G78">
        <v>53.213999999999999</v>
      </c>
      <c r="H78">
        <v>0</v>
      </c>
      <c r="I78">
        <v>66.855999999999995</v>
      </c>
      <c r="J78">
        <v>2.1920000000000002</v>
      </c>
      <c r="K78">
        <v>215.533727</v>
      </c>
      <c r="L78">
        <v>653.15250000000003</v>
      </c>
      <c r="M78">
        <v>84</v>
      </c>
      <c r="N78">
        <v>118.125</v>
      </c>
      <c r="O78">
        <v>123.66562500000001</v>
      </c>
      <c r="P78">
        <v>123.75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18.140333999999999</v>
      </c>
      <c r="W78">
        <v>147.515625</v>
      </c>
      <c r="X78">
        <v>0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0</v>
      </c>
      <c r="AF78">
        <v>29.58</v>
      </c>
      <c r="AG78">
        <v>37.380000000000003</v>
      </c>
      <c r="AH78">
        <v>152.94049999999999</v>
      </c>
      <c r="AI78">
        <v>42.009</v>
      </c>
      <c r="AJ78">
        <v>0</v>
      </c>
      <c r="AK78">
        <v>50.5062</v>
      </c>
      <c r="AL78">
        <v>79.364599999999996</v>
      </c>
      <c r="AM78">
        <v>15.996</v>
      </c>
      <c r="AN78">
        <v>0.61216000000000004</v>
      </c>
      <c r="AO78">
        <v>28.518000000000001</v>
      </c>
      <c r="AP78">
        <v>9.7355999999999998</v>
      </c>
      <c r="AQ78">
        <v>62.244</v>
      </c>
      <c r="AR78">
        <v>31.897383000000001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81.40000000000002</v>
      </c>
      <c r="BA78">
        <f t="shared" si="4"/>
        <v>2885.7972080000004</v>
      </c>
      <c r="BD78">
        <v>25.2</v>
      </c>
      <c r="BE78">
        <v>7.45</v>
      </c>
      <c r="BF78">
        <v>1.85</v>
      </c>
      <c r="BG78">
        <v>3.96</v>
      </c>
      <c r="BH78">
        <v>5.81</v>
      </c>
      <c r="BI78">
        <v>7.03</v>
      </c>
      <c r="BJ78">
        <v>3.2</v>
      </c>
      <c r="BK78">
        <v>3.09</v>
      </c>
      <c r="BL78">
        <v>1.82</v>
      </c>
      <c r="BM78">
        <v>0</v>
      </c>
      <c r="BN78">
        <v>0.49</v>
      </c>
      <c r="BO78">
        <v>11.75</v>
      </c>
      <c r="BP78">
        <v>3.89</v>
      </c>
      <c r="BQ78">
        <v>4.29</v>
      </c>
      <c r="BR78">
        <v>1.1200000000000001</v>
      </c>
      <c r="BS78">
        <v>0.45</v>
      </c>
      <c r="BT78">
        <v>0</v>
      </c>
      <c r="BU78">
        <v>0</v>
      </c>
      <c r="BV78">
        <v>0</v>
      </c>
      <c r="BW78">
        <f t="shared" si="5"/>
        <v>81.40000000000002</v>
      </c>
    </row>
    <row r="79" spans="1:75">
      <c r="A79" t="s">
        <v>121</v>
      </c>
      <c r="B79">
        <v>0</v>
      </c>
      <c r="C79">
        <v>33.075000000000003</v>
      </c>
      <c r="D79">
        <v>9.4499999999999993</v>
      </c>
      <c r="E79">
        <v>0</v>
      </c>
      <c r="F79">
        <v>16.29</v>
      </c>
      <c r="G79">
        <v>53.213999999999999</v>
      </c>
      <c r="H79">
        <v>0</v>
      </c>
      <c r="I79">
        <v>66.855999999999995</v>
      </c>
      <c r="J79">
        <v>2.1920000000000002</v>
      </c>
      <c r="K79">
        <v>215.533727</v>
      </c>
      <c r="L79">
        <v>653.15250000000003</v>
      </c>
      <c r="M79">
        <v>84</v>
      </c>
      <c r="N79">
        <v>118.125</v>
      </c>
      <c r="O79">
        <v>123.66562500000001</v>
      </c>
      <c r="P79">
        <v>123.75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18.140333999999999</v>
      </c>
      <c r="W79">
        <v>105.817875</v>
      </c>
      <c r="X79">
        <v>0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0</v>
      </c>
      <c r="AF79">
        <v>30.565999999999999</v>
      </c>
      <c r="AG79">
        <v>37.380000000000003</v>
      </c>
      <c r="AH79">
        <v>154.69245000000001</v>
      </c>
      <c r="AI79">
        <v>44.555</v>
      </c>
      <c r="AJ79">
        <v>0</v>
      </c>
      <c r="AK79">
        <v>50.5062</v>
      </c>
      <c r="AL79">
        <v>79.364599999999996</v>
      </c>
      <c r="AM79">
        <v>16.7958</v>
      </c>
      <c r="AN79">
        <v>0.61216000000000004</v>
      </c>
      <c r="AO79">
        <v>28.518000000000001</v>
      </c>
      <c r="AP79">
        <v>9.7355999999999998</v>
      </c>
      <c r="AQ79">
        <v>66.78</v>
      </c>
      <c r="AR79">
        <v>31.897383000000001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81.390000000000015</v>
      </c>
      <c r="BA79">
        <f t="shared" si="4"/>
        <v>2859.9974799999991</v>
      </c>
      <c r="BD79">
        <v>25.2</v>
      </c>
      <c r="BE79">
        <v>7.45</v>
      </c>
      <c r="BF79">
        <v>1.85</v>
      </c>
      <c r="BG79">
        <v>3.96</v>
      </c>
      <c r="BH79">
        <v>5.81</v>
      </c>
      <c r="BI79">
        <v>7.03</v>
      </c>
      <c r="BJ79">
        <v>3.2</v>
      </c>
      <c r="BK79">
        <v>3.09</v>
      </c>
      <c r="BL79">
        <v>1.82</v>
      </c>
      <c r="BM79">
        <v>0</v>
      </c>
      <c r="BN79">
        <v>0.49</v>
      </c>
      <c r="BO79">
        <v>11.74</v>
      </c>
      <c r="BP79">
        <v>3.89</v>
      </c>
      <c r="BQ79">
        <v>4.29</v>
      </c>
      <c r="BR79">
        <v>1.1200000000000001</v>
      </c>
      <c r="BS79">
        <v>0.45</v>
      </c>
      <c r="BT79">
        <v>0</v>
      </c>
      <c r="BU79">
        <v>0</v>
      </c>
      <c r="BV79">
        <v>0</v>
      </c>
      <c r="BW79">
        <f t="shared" si="5"/>
        <v>81.390000000000015</v>
      </c>
    </row>
    <row r="80" spans="1:75">
      <c r="A80" t="s">
        <v>122</v>
      </c>
      <c r="B80">
        <v>0</v>
      </c>
      <c r="C80">
        <v>33.075000000000003</v>
      </c>
      <c r="D80">
        <v>9.4499999999999993</v>
      </c>
      <c r="E80">
        <v>0</v>
      </c>
      <c r="F80">
        <v>16.29</v>
      </c>
      <c r="G80">
        <v>53.213999999999999</v>
      </c>
      <c r="H80">
        <v>0</v>
      </c>
      <c r="I80">
        <v>66.855999999999995</v>
      </c>
      <c r="J80">
        <v>2.1920000000000002</v>
      </c>
      <c r="K80">
        <v>215.533727</v>
      </c>
      <c r="L80">
        <v>653.15250000000003</v>
      </c>
      <c r="M80">
        <v>84</v>
      </c>
      <c r="N80">
        <v>118.125</v>
      </c>
      <c r="O80">
        <v>123.66562500000001</v>
      </c>
      <c r="P80">
        <v>123.75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18.140333999999999</v>
      </c>
      <c r="W80">
        <v>108.96487500000001</v>
      </c>
      <c r="X80">
        <v>0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0</v>
      </c>
      <c r="AF80">
        <v>30.565999999999999</v>
      </c>
      <c r="AG80">
        <v>37.380000000000003</v>
      </c>
      <c r="AH80">
        <v>154.69245000000001</v>
      </c>
      <c r="AI80">
        <v>66.195999999999998</v>
      </c>
      <c r="AJ80">
        <v>0</v>
      </c>
      <c r="AK80">
        <v>50.5062</v>
      </c>
      <c r="AL80">
        <v>79.364599999999996</v>
      </c>
      <c r="AM80">
        <v>16.7958</v>
      </c>
      <c r="AN80">
        <v>0.61216000000000004</v>
      </c>
      <c r="AO80">
        <v>28.518000000000001</v>
      </c>
      <c r="AP80">
        <v>9.7355999999999998</v>
      </c>
      <c r="AQ80">
        <v>66.78</v>
      </c>
      <c r="AR80">
        <v>31.897383000000001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81.390000000000015</v>
      </c>
      <c r="BA80">
        <f t="shared" si="4"/>
        <v>2884.7854799999991</v>
      </c>
      <c r="BD80">
        <v>25.2</v>
      </c>
      <c r="BE80">
        <v>7.45</v>
      </c>
      <c r="BF80">
        <v>1.85</v>
      </c>
      <c r="BG80">
        <v>3.96</v>
      </c>
      <c r="BH80">
        <v>5.81</v>
      </c>
      <c r="BI80">
        <v>7.03</v>
      </c>
      <c r="BJ80">
        <v>3.2</v>
      </c>
      <c r="BK80">
        <v>3.09</v>
      </c>
      <c r="BL80">
        <v>1.82</v>
      </c>
      <c r="BM80">
        <v>0</v>
      </c>
      <c r="BN80">
        <v>0.49</v>
      </c>
      <c r="BO80">
        <v>11.74</v>
      </c>
      <c r="BP80">
        <v>3.89</v>
      </c>
      <c r="BQ80">
        <v>4.29</v>
      </c>
      <c r="BR80">
        <v>1.1200000000000001</v>
      </c>
      <c r="BS80">
        <v>0.45</v>
      </c>
      <c r="BT80">
        <v>0</v>
      </c>
      <c r="BU80">
        <v>0</v>
      </c>
      <c r="BV80">
        <v>0</v>
      </c>
      <c r="BW80">
        <f t="shared" si="5"/>
        <v>81.390000000000015</v>
      </c>
    </row>
    <row r="81" spans="1:75">
      <c r="A81" t="s">
        <v>123</v>
      </c>
      <c r="B81">
        <v>0</v>
      </c>
      <c r="C81">
        <v>33.075000000000003</v>
      </c>
      <c r="D81">
        <v>9.4499999999999993</v>
      </c>
      <c r="E81">
        <v>0</v>
      </c>
      <c r="F81">
        <v>16.29</v>
      </c>
      <c r="G81">
        <v>53.213999999999999</v>
      </c>
      <c r="H81">
        <v>0</v>
      </c>
      <c r="I81">
        <v>66.855999999999995</v>
      </c>
      <c r="J81">
        <v>2.1920000000000002</v>
      </c>
      <c r="K81">
        <v>215.533727</v>
      </c>
      <c r="L81">
        <v>653.15250000000003</v>
      </c>
      <c r="M81">
        <v>84</v>
      </c>
      <c r="N81">
        <v>118.125</v>
      </c>
      <c r="O81">
        <v>123.66562500000001</v>
      </c>
      <c r="P81">
        <v>123.75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18.140333999999999</v>
      </c>
      <c r="W81">
        <v>112.111875</v>
      </c>
      <c r="X81">
        <v>0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0</v>
      </c>
      <c r="AF81">
        <v>30.565999999999999</v>
      </c>
      <c r="AG81">
        <v>37.380000000000003</v>
      </c>
      <c r="AH81">
        <v>154.69245000000001</v>
      </c>
      <c r="AI81">
        <v>66.195999999999998</v>
      </c>
      <c r="AJ81">
        <v>0</v>
      </c>
      <c r="AK81">
        <v>50.5062</v>
      </c>
      <c r="AL81">
        <v>79.364599999999996</v>
      </c>
      <c r="AM81">
        <v>16.7958</v>
      </c>
      <c r="AN81">
        <v>0.61216000000000004</v>
      </c>
      <c r="AO81">
        <v>28.518000000000001</v>
      </c>
      <c r="AP81">
        <v>9.7355999999999998</v>
      </c>
      <c r="AQ81">
        <v>66.78</v>
      </c>
      <c r="AR81">
        <v>31.897383000000001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81.350000000000023</v>
      </c>
      <c r="BA81">
        <f t="shared" si="4"/>
        <v>2887.8924799999991</v>
      </c>
      <c r="BD81">
        <v>25.2</v>
      </c>
      <c r="BE81">
        <v>7.45</v>
      </c>
      <c r="BF81">
        <v>1.8</v>
      </c>
      <c r="BG81">
        <v>3.96</v>
      </c>
      <c r="BH81">
        <v>5.81</v>
      </c>
      <c r="BI81">
        <v>7.03</v>
      </c>
      <c r="BJ81">
        <v>3.2</v>
      </c>
      <c r="BK81">
        <v>3.09</v>
      </c>
      <c r="BL81">
        <v>1.82</v>
      </c>
      <c r="BM81">
        <v>0</v>
      </c>
      <c r="BN81">
        <v>0.49</v>
      </c>
      <c r="BO81">
        <v>11.75</v>
      </c>
      <c r="BP81">
        <v>3.89</v>
      </c>
      <c r="BQ81">
        <v>4.29</v>
      </c>
      <c r="BR81">
        <v>1.1200000000000001</v>
      </c>
      <c r="BS81">
        <v>0.45</v>
      </c>
      <c r="BT81">
        <v>0</v>
      </c>
      <c r="BU81">
        <v>0</v>
      </c>
      <c r="BV81">
        <v>0</v>
      </c>
      <c r="BW81">
        <f t="shared" si="5"/>
        <v>81.350000000000023</v>
      </c>
    </row>
    <row r="82" spans="1:75">
      <c r="A82" t="s">
        <v>124</v>
      </c>
      <c r="B82">
        <v>0</v>
      </c>
      <c r="C82">
        <v>33.075000000000003</v>
      </c>
      <c r="D82">
        <v>9.4499999999999993</v>
      </c>
      <c r="E82">
        <v>0</v>
      </c>
      <c r="F82">
        <v>16.29</v>
      </c>
      <c r="G82">
        <v>53.213999999999999</v>
      </c>
      <c r="H82">
        <v>0</v>
      </c>
      <c r="I82">
        <v>66.855999999999995</v>
      </c>
      <c r="J82">
        <v>2.1920000000000002</v>
      </c>
      <c r="K82">
        <v>215.533727</v>
      </c>
      <c r="L82">
        <v>653.15250000000003</v>
      </c>
      <c r="M82">
        <v>84</v>
      </c>
      <c r="N82">
        <v>118.125</v>
      </c>
      <c r="O82">
        <v>123.66562500000001</v>
      </c>
      <c r="P82">
        <v>123.75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18.140333999999999</v>
      </c>
      <c r="W82">
        <v>112.111875</v>
      </c>
      <c r="X82">
        <v>0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0</v>
      </c>
      <c r="AF82">
        <v>30.565999999999999</v>
      </c>
      <c r="AG82">
        <v>37.380000000000003</v>
      </c>
      <c r="AH82">
        <v>154.69245000000001</v>
      </c>
      <c r="AI82">
        <v>66.195999999999998</v>
      </c>
      <c r="AJ82">
        <v>0</v>
      </c>
      <c r="AK82">
        <v>50.5062</v>
      </c>
      <c r="AL82">
        <v>79.364599999999996</v>
      </c>
      <c r="AM82">
        <v>16.7958</v>
      </c>
      <c r="AN82">
        <v>0.61216000000000004</v>
      </c>
      <c r="AO82">
        <v>28.518000000000001</v>
      </c>
      <c r="AP82">
        <v>9.7355999999999998</v>
      </c>
      <c r="AQ82">
        <v>66.78</v>
      </c>
      <c r="AR82">
        <v>31.897383000000001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81.640000000000029</v>
      </c>
      <c r="BA82">
        <f t="shared" si="4"/>
        <v>2888.182479999999</v>
      </c>
      <c r="BD82">
        <v>25.2</v>
      </c>
      <c r="BE82">
        <v>7.45</v>
      </c>
      <c r="BF82">
        <v>1.8</v>
      </c>
      <c r="BG82">
        <v>3.96</v>
      </c>
      <c r="BH82">
        <v>5.81</v>
      </c>
      <c r="BI82">
        <v>7.03</v>
      </c>
      <c r="BJ82">
        <v>3.2</v>
      </c>
      <c r="BK82">
        <v>3.09</v>
      </c>
      <c r="BL82">
        <v>1.82</v>
      </c>
      <c r="BM82">
        <v>0</v>
      </c>
      <c r="BN82">
        <v>0.49</v>
      </c>
      <c r="BO82">
        <v>12.04</v>
      </c>
      <c r="BP82">
        <v>3.89</v>
      </c>
      <c r="BQ82">
        <v>4.29</v>
      </c>
      <c r="BR82">
        <v>1.1200000000000001</v>
      </c>
      <c r="BS82">
        <v>0.45</v>
      </c>
      <c r="BT82">
        <v>0</v>
      </c>
      <c r="BU82">
        <v>0</v>
      </c>
      <c r="BV82">
        <v>0</v>
      </c>
      <c r="BW82">
        <f t="shared" si="5"/>
        <v>81.640000000000029</v>
      </c>
    </row>
    <row r="83" spans="1:75">
      <c r="A83" t="s">
        <v>125</v>
      </c>
      <c r="B83">
        <v>0</v>
      </c>
      <c r="C83">
        <v>33.075000000000003</v>
      </c>
      <c r="D83">
        <v>9.4499999999999993</v>
      </c>
      <c r="E83">
        <v>0</v>
      </c>
      <c r="F83">
        <v>16.29</v>
      </c>
      <c r="G83">
        <v>53.213999999999999</v>
      </c>
      <c r="H83">
        <v>0</v>
      </c>
      <c r="I83">
        <v>66.855999999999995</v>
      </c>
      <c r="J83">
        <v>2.1920000000000002</v>
      </c>
      <c r="K83">
        <v>215.533727</v>
      </c>
      <c r="L83">
        <v>653.15250000000003</v>
      </c>
      <c r="M83">
        <v>84</v>
      </c>
      <c r="N83">
        <v>118.125</v>
      </c>
      <c r="O83">
        <v>123.66562500000001</v>
      </c>
      <c r="P83">
        <v>123.75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18.140333999999999</v>
      </c>
      <c r="W83">
        <v>117.356875</v>
      </c>
      <c r="X83">
        <v>0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0</v>
      </c>
      <c r="AF83">
        <v>30.565999999999999</v>
      </c>
      <c r="AG83">
        <v>37.380000000000003</v>
      </c>
      <c r="AH83">
        <v>154.69245000000001</v>
      </c>
      <c r="AI83">
        <v>66.195999999999998</v>
      </c>
      <c r="AJ83">
        <v>0</v>
      </c>
      <c r="AK83">
        <v>50.5062</v>
      </c>
      <c r="AL83">
        <v>79.364599999999996</v>
      </c>
      <c r="AM83">
        <v>16.7958</v>
      </c>
      <c r="AN83">
        <v>0.61216000000000004</v>
      </c>
      <c r="AO83">
        <v>28.518000000000001</v>
      </c>
      <c r="AP83">
        <v>9.7355999999999998</v>
      </c>
      <c r="AQ83">
        <v>66.78</v>
      </c>
      <c r="AR83">
        <v>31.897383000000001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81.550000000000026</v>
      </c>
      <c r="BA83">
        <f t="shared" si="4"/>
        <v>2893.3374799999997</v>
      </c>
      <c r="BD83">
        <v>25.2</v>
      </c>
      <c r="BE83">
        <v>7.45</v>
      </c>
      <c r="BF83">
        <v>1.71</v>
      </c>
      <c r="BG83">
        <v>3.96</v>
      </c>
      <c r="BH83">
        <v>5.81</v>
      </c>
      <c r="BI83">
        <v>7.03</v>
      </c>
      <c r="BJ83">
        <v>3.2</v>
      </c>
      <c r="BK83">
        <v>3.09</v>
      </c>
      <c r="BL83">
        <v>1.82</v>
      </c>
      <c r="BM83">
        <v>0</v>
      </c>
      <c r="BN83">
        <v>0.49</v>
      </c>
      <c r="BO83">
        <v>12.04</v>
      </c>
      <c r="BP83">
        <v>3.89</v>
      </c>
      <c r="BQ83">
        <v>4.29</v>
      </c>
      <c r="BR83">
        <v>1.1200000000000001</v>
      </c>
      <c r="BS83">
        <v>0.45</v>
      </c>
      <c r="BT83">
        <v>0</v>
      </c>
      <c r="BU83">
        <v>0</v>
      </c>
      <c r="BV83">
        <v>0</v>
      </c>
      <c r="BW83">
        <f t="shared" si="5"/>
        <v>81.550000000000026</v>
      </c>
    </row>
    <row r="84" spans="1:75">
      <c r="A84" t="s">
        <v>126</v>
      </c>
      <c r="B84">
        <v>0</v>
      </c>
      <c r="C84">
        <v>33.075000000000003</v>
      </c>
      <c r="D84">
        <v>9.4499999999999993</v>
      </c>
      <c r="E84">
        <v>0</v>
      </c>
      <c r="F84">
        <v>16.29</v>
      </c>
      <c r="G84">
        <v>53.213999999999999</v>
      </c>
      <c r="H84">
        <v>0</v>
      </c>
      <c r="I84">
        <v>66.855999999999995</v>
      </c>
      <c r="J84">
        <v>2.1920000000000002</v>
      </c>
      <c r="K84">
        <v>215.533727</v>
      </c>
      <c r="L84">
        <v>653.15250000000003</v>
      </c>
      <c r="M84">
        <v>84</v>
      </c>
      <c r="N84">
        <v>118.125</v>
      </c>
      <c r="O84">
        <v>123.66562500000001</v>
      </c>
      <c r="P84">
        <v>123.75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18.140333999999999</v>
      </c>
      <c r="W84">
        <v>122.60187500000001</v>
      </c>
      <c r="X84">
        <v>0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0</v>
      </c>
      <c r="AF84">
        <v>30.565999999999999</v>
      </c>
      <c r="AG84">
        <v>37.380000000000003</v>
      </c>
      <c r="AH84">
        <v>154.69245000000001</v>
      </c>
      <c r="AI84">
        <v>66.195999999999998</v>
      </c>
      <c r="AJ84">
        <v>0</v>
      </c>
      <c r="AK84">
        <v>50.5062</v>
      </c>
      <c r="AL84">
        <v>79.364599999999996</v>
      </c>
      <c r="AM84">
        <v>16.7958</v>
      </c>
      <c r="AN84">
        <v>0.61216000000000004</v>
      </c>
      <c r="AO84">
        <v>28.518000000000001</v>
      </c>
      <c r="AP84">
        <v>9.7355999999999998</v>
      </c>
      <c r="AQ84">
        <v>66.78</v>
      </c>
      <c r="AR84">
        <v>31.897383000000001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81.640000000000029</v>
      </c>
      <c r="BA84">
        <f t="shared" si="4"/>
        <v>2898.6724799999993</v>
      </c>
      <c r="BD84">
        <v>25.2</v>
      </c>
      <c r="BE84">
        <v>7.45</v>
      </c>
      <c r="BF84">
        <v>1.8</v>
      </c>
      <c r="BG84">
        <v>3.96</v>
      </c>
      <c r="BH84">
        <v>5.81</v>
      </c>
      <c r="BI84">
        <v>7.03</v>
      </c>
      <c r="BJ84">
        <v>3.2</v>
      </c>
      <c r="BK84">
        <v>3.09</v>
      </c>
      <c r="BL84">
        <v>1.82</v>
      </c>
      <c r="BM84">
        <v>0</v>
      </c>
      <c r="BN84">
        <v>0.49</v>
      </c>
      <c r="BO84">
        <v>12.04</v>
      </c>
      <c r="BP84">
        <v>3.89</v>
      </c>
      <c r="BQ84">
        <v>4.29</v>
      </c>
      <c r="BR84">
        <v>1.1200000000000001</v>
      </c>
      <c r="BS84">
        <v>0.45</v>
      </c>
      <c r="BT84">
        <v>0</v>
      </c>
      <c r="BU84">
        <v>0</v>
      </c>
      <c r="BV84">
        <v>0</v>
      </c>
      <c r="BW84">
        <f t="shared" si="5"/>
        <v>81.640000000000029</v>
      </c>
    </row>
    <row r="85" spans="1:75">
      <c r="A85" t="s">
        <v>127</v>
      </c>
      <c r="B85">
        <v>0</v>
      </c>
      <c r="C85">
        <v>33.075000000000003</v>
      </c>
      <c r="D85">
        <v>9.4499999999999993</v>
      </c>
      <c r="E85">
        <v>0</v>
      </c>
      <c r="F85">
        <v>16.29</v>
      </c>
      <c r="G85">
        <v>53.213999999999999</v>
      </c>
      <c r="H85">
        <v>0</v>
      </c>
      <c r="I85">
        <v>66.855999999999995</v>
      </c>
      <c r="J85">
        <v>2.1920000000000002</v>
      </c>
      <c r="K85">
        <v>215.533727</v>
      </c>
      <c r="L85">
        <v>653.15250000000003</v>
      </c>
      <c r="M85">
        <v>84</v>
      </c>
      <c r="N85">
        <v>118.125</v>
      </c>
      <c r="O85">
        <v>123.66562500000001</v>
      </c>
      <c r="P85">
        <v>123.75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18.140333999999999</v>
      </c>
      <c r="W85">
        <v>122.60187500000001</v>
      </c>
      <c r="X85">
        <v>0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0</v>
      </c>
      <c r="AF85">
        <v>30.565999999999999</v>
      </c>
      <c r="AG85">
        <v>37.380000000000003</v>
      </c>
      <c r="AH85">
        <v>154.69245000000001</v>
      </c>
      <c r="AI85">
        <v>66.195999999999998</v>
      </c>
      <c r="AJ85">
        <v>0</v>
      </c>
      <c r="AK85">
        <v>50.5062</v>
      </c>
      <c r="AL85">
        <v>79.364599999999996</v>
      </c>
      <c r="AM85">
        <v>16.7958</v>
      </c>
      <c r="AN85">
        <v>0.61216000000000004</v>
      </c>
      <c r="AO85">
        <v>28.518000000000001</v>
      </c>
      <c r="AP85">
        <v>9.7355999999999998</v>
      </c>
      <c r="AQ85">
        <v>66.78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79.78000000000003</v>
      </c>
      <c r="BA85">
        <f t="shared" si="4"/>
        <v>2896.8124799999996</v>
      </c>
      <c r="BD85">
        <v>25.2</v>
      </c>
      <c r="BE85">
        <v>7.45</v>
      </c>
      <c r="BF85">
        <v>1.63</v>
      </c>
      <c r="BG85">
        <v>3.96</v>
      </c>
      <c r="BH85">
        <v>5.74</v>
      </c>
      <c r="BI85">
        <v>7.03</v>
      </c>
      <c r="BJ85">
        <v>3.2</v>
      </c>
      <c r="BK85">
        <v>3.09</v>
      </c>
      <c r="BL85">
        <v>1.82</v>
      </c>
      <c r="BM85">
        <v>0</v>
      </c>
      <c r="BN85">
        <v>0.49</v>
      </c>
      <c r="BO85">
        <v>10.42</v>
      </c>
      <c r="BP85">
        <v>3.89</v>
      </c>
      <c r="BQ85">
        <v>4.29</v>
      </c>
      <c r="BR85">
        <v>1.1200000000000001</v>
      </c>
      <c r="BS85">
        <v>0.45</v>
      </c>
      <c r="BT85">
        <v>0</v>
      </c>
      <c r="BU85">
        <v>0</v>
      </c>
      <c r="BV85">
        <v>0</v>
      </c>
      <c r="BW85">
        <f t="shared" si="5"/>
        <v>79.78000000000003</v>
      </c>
    </row>
    <row r="86" spans="1:75">
      <c r="A86" t="s">
        <v>128</v>
      </c>
      <c r="B86">
        <v>0</v>
      </c>
      <c r="C86">
        <v>33.075000000000003</v>
      </c>
      <c r="D86">
        <v>9.4499999999999993</v>
      </c>
      <c r="E86">
        <v>0</v>
      </c>
      <c r="F86">
        <v>16.29</v>
      </c>
      <c r="G86">
        <v>53.213999999999999</v>
      </c>
      <c r="H86">
        <v>0</v>
      </c>
      <c r="I86">
        <v>66.855999999999995</v>
      </c>
      <c r="J86">
        <v>2.1920000000000002</v>
      </c>
      <c r="K86">
        <v>215.533727</v>
      </c>
      <c r="L86">
        <v>653.15250000000003</v>
      </c>
      <c r="M86">
        <v>84</v>
      </c>
      <c r="N86">
        <v>118.125</v>
      </c>
      <c r="O86">
        <v>123.66562500000001</v>
      </c>
      <c r="P86">
        <v>123.75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18.140333999999999</v>
      </c>
      <c r="W86">
        <v>122.60187500000001</v>
      </c>
      <c r="X86">
        <v>0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0</v>
      </c>
      <c r="AF86">
        <v>30.565999999999999</v>
      </c>
      <c r="AG86">
        <v>37.380000000000003</v>
      </c>
      <c r="AH86">
        <v>154.69245000000001</v>
      </c>
      <c r="AI86">
        <v>31.824999999999999</v>
      </c>
      <c r="AJ86">
        <v>0</v>
      </c>
      <c r="AK86">
        <v>50.5062</v>
      </c>
      <c r="AL86">
        <v>79.364599999999996</v>
      </c>
      <c r="AM86">
        <v>16.7958</v>
      </c>
      <c r="AN86">
        <v>0.61216000000000004</v>
      </c>
      <c r="AO86">
        <v>28.518000000000001</v>
      </c>
      <c r="AP86">
        <v>9.7355999999999998</v>
      </c>
      <c r="AQ86">
        <v>66.78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78.28000000000003</v>
      </c>
      <c r="BA86">
        <f t="shared" si="4"/>
        <v>2860.9414799999995</v>
      </c>
      <c r="BD86">
        <v>25.2</v>
      </c>
      <c r="BE86">
        <v>7.45</v>
      </c>
      <c r="BF86">
        <v>1.74</v>
      </c>
      <c r="BG86">
        <v>3.96</v>
      </c>
      <c r="BH86">
        <v>5.74</v>
      </c>
      <c r="BI86">
        <v>7.03</v>
      </c>
      <c r="BJ86">
        <v>3.2</v>
      </c>
      <c r="BK86">
        <v>3.09</v>
      </c>
      <c r="BL86">
        <v>1.82</v>
      </c>
      <c r="BM86">
        <v>0</v>
      </c>
      <c r="BN86">
        <v>0.49</v>
      </c>
      <c r="BO86">
        <v>8.81</v>
      </c>
      <c r="BP86">
        <v>3.89</v>
      </c>
      <c r="BQ86">
        <v>4.29</v>
      </c>
      <c r="BR86">
        <v>1.1200000000000001</v>
      </c>
      <c r="BS86">
        <v>0.45</v>
      </c>
      <c r="BT86">
        <v>0</v>
      </c>
      <c r="BU86">
        <v>0</v>
      </c>
      <c r="BV86">
        <v>0</v>
      </c>
      <c r="BW86">
        <f t="shared" si="5"/>
        <v>78.28000000000003</v>
      </c>
    </row>
    <row r="87" spans="1:75">
      <c r="A87" t="s">
        <v>129</v>
      </c>
      <c r="B87">
        <v>0</v>
      </c>
      <c r="C87">
        <v>33.075000000000003</v>
      </c>
      <c r="D87">
        <v>9.4499999999999993</v>
      </c>
      <c r="E87">
        <v>0</v>
      </c>
      <c r="F87">
        <v>16.29</v>
      </c>
      <c r="G87">
        <v>53.213999999999999</v>
      </c>
      <c r="H87">
        <v>0</v>
      </c>
      <c r="I87">
        <v>66.855999999999995</v>
      </c>
      <c r="J87">
        <v>2.1920000000000002</v>
      </c>
      <c r="K87">
        <v>215.533727</v>
      </c>
      <c r="L87">
        <v>653.15250000000003</v>
      </c>
      <c r="M87">
        <v>84</v>
      </c>
      <c r="N87">
        <v>118.125</v>
      </c>
      <c r="O87">
        <v>123.66562500000001</v>
      </c>
      <c r="P87">
        <v>123.75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18.140333999999999</v>
      </c>
      <c r="W87">
        <v>122.60187500000001</v>
      </c>
      <c r="X87">
        <v>0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0</v>
      </c>
      <c r="AF87">
        <v>29.58</v>
      </c>
      <c r="AG87">
        <v>37.380000000000003</v>
      </c>
      <c r="AH87">
        <v>152.94049999999999</v>
      </c>
      <c r="AI87">
        <v>31.824999999999999</v>
      </c>
      <c r="AJ87">
        <v>0</v>
      </c>
      <c r="AK87">
        <v>50.5062</v>
      </c>
      <c r="AL87">
        <v>79.364599999999996</v>
      </c>
      <c r="AM87">
        <v>15.996</v>
      </c>
      <c r="AN87">
        <v>0.61216000000000004</v>
      </c>
      <c r="AO87">
        <v>28.518000000000001</v>
      </c>
      <c r="AP87">
        <v>9.7355999999999998</v>
      </c>
      <c r="AQ87">
        <v>62.244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77.450000000000031</v>
      </c>
      <c r="BA87">
        <f t="shared" si="4"/>
        <v>2846.7494579999998</v>
      </c>
      <c r="BD87">
        <v>25.2</v>
      </c>
      <c r="BE87">
        <v>7.45</v>
      </c>
      <c r="BF87">
        <v>1.74</v>
      </c>
      <c r="BG87">
        <v>3.96</v>
      </c>
      <c r="BH87">
        <v>5.74</v>
      </c>
      <c r="BI87">
        <v>7.03</v>
      </c>
      <c r="BJ87">
        <v>3.2</v>
      </c>
      <c r="BK87">
        <v>3.09</v>
      </c>
      <c r="BL87">
        <v>1.82</v>
      </c>
      <c r="BM87">
        <v>0</v>
      </c>
      <c r="BN87">
        <v>0.49</v>
      </c>
      <c r="BO87">
        <v>7.98</v>
      </c>
      <c r="BP87">
        <v>3.89</v>
      </c>
      <c r="BQ87">
        <v>4.29</v>
      </c>
      <c r="BR87">
        <v>1.1200000000000001</v>
      </c>
      <c r="BS87">
        <v>0.45</v>
      </c>
      <c r="BT87">
        <v>0</v>
      </c>
      <c r="BU87">
        <v>0</v>
      </c>
      <c r="BV87">
        <v>0</v>
      </c>
      <c r="BW87">
        <f t="shared" si="5"/>
        <v>77.450000000000031</v>
      </c>
    </row>
    <row r="88" spans="1:75">
      <c r="A88" t="s">
        <v>130</v>
      </c>
      <c r="B88">
        <v>0</v>
      </c>
      <c r="C88">
        <v>33.075000000000003</v>
      </c>
      <c r="D88">
        <v>9.4499999999999993</v>
      </c>
      <c r="E88">
        <v>0</v>
      </c>
      <c r="F88">
        <v>16.29</v>
      </c>
      <c r="G88">
        <v>53.213999999999999</v>
      </c>
      <c r="H88">
        <v>0</v>
      </c>
      <c r="I88">
        <v>66.855999999999995</v>
      </c>
      <c r="J88">
        <v>2.1920000000000002</v>
      </c>
      <c r="K88">
        <v>215.533727</v>
      </c>
      <c r="L88">
        <v>653.15250000000003</v>
      </c>
      <c r="M88">
        <v>84</v>
      </c>
      <c r="N88">
        <v>118.125</v>
      </c>
      <c r="O88">
        <v>123.66562500000001</v>
      </c>
      <c r="P88">
        <v>123.75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18.140333999999999</v>
      </c>
      <c r="W88">
        <v>122.60187500000001</v>
      </c>
      <c r="X88">
        <v>0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0</v>
      </c>
      <c r="AF88">
        <v>29.58</v>
      </c>
      <c r="AG88">
        <v>37.380000000000003</v>
      </c>
      <c r="AH88">
        <v>152.94049999999999</v>
      </c>
      <c r="AI88">
        <v>31.824999999999999</v>
      </c>
      <c r="AJ88">
        <v>0</v>
      </c>
      <c r="AK88">
        <v>50.5062</v>
      </c>
      <c r="AL88">
        <v>79.364599999999996</v>
      </c>
      <c r="AM88">
        <v>15.996</v>
      </c>
      <c r="AN88">
        <v>0.61216000000000004</v>
      </c>
      <c r="AO88">
        <v>28.518000000000001</v>
      </c>
      <c r="AP88">
        <v>9.7355999999999998</v>
      </c>
      <c r="AQ88">
        <v>62.244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77.450000000000031</v>
      </c>
      <c r="BA88">
        <f t="shared" si="4"/>
        <v>2846.7494579999998</v>
      </c>
      <c r="BD88">
        <v>25.2</v>
      </c>
      <c r="BE88">
        <v>7.45</v>
      </c>
      <c r="BF88">
        <v>1.74</v>
      </c>
      <c r="BG88">
        <v>3.96</v>
      </c>
      <c r="BH88">
        <v>5.74</v>
      </c>
      <c r="BI88">
        <v>7.03</v>
      </c>
      <c r="BJ88">
        <v>3.2</v>
      </c>
      <c r="BK88">
        <v>3.09</v>
      </c>
      <c r="BL88">
        <v>1.82</v>
      </c>
      <c r="BM88">
        <v>0</v>
      </c>
      <c r="BN88">
        <v>0.49</v>
      </c>
      <c r="BO88">
        <v>7.98</v>
      </c>
      <c r="BP88">
        <v>3.89</v>
      </c>
      <c r="BQ88">
        <v>4.29</v>
      </c>
      <c r="BR88">
        <v>1.1200000000000001</v>
      </c>
      <c r="BS88">
        <v>0.45</v>
      </c>
      <c r="BT88">
        <v>0</v>
      </c>
      <c r="BU88">
        <v>0</v>
      </c>
      <c r="BV88">
        <v>0</v>
      </c>
      <c r="BW88">
        <f t="shared" si="5"/>
        <v>77.450000000000031</v>
      </c>
    </row>
    <row r="89" spans="1:75">
      <c r="A89" t="s">
        <v>131</v>
      </c>
      <c r="B89">
        <v>0</v>
      </c>
      <c r="C89">
        <v>33.075000000000003</v>
      </c>
      <c r="D89">
        <v>9.4499999999999993</v>
      </c>
      <c r="E89">
        <v>0</v>
      </c>
      <c r="F89">
        <v>16.29</v>
      </c>
      <c r="G89">
        <v>53.213999999999999</v>
      </c>
      <c r="H89">
        <v>0</v>
      </c>
      <c r="I89">
        <v>66.855999999999995</v>
      </c>
      <c r="J89">
        <v>2.1920000000000002</v>
      </c>
      <c r="K89">
        <v>215.533728</v>
      </c>
      <c r="L89">
        <v>653.15250000000003</v>
      </c>
      <c r="M89">
        <v>84</v>
      </c>
      <c r="N89">
        <v>118.125</v>
      </c>
      <c r="O89">
        <v>123.66562500000001</v>
      </c>
      <c r="P89">
        <v>123.75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18.140333999999999</v>
      </c>
      <c r="W89">
        <v>122.60187500000001</v>
      </c>
      <c r="X89">
        <v>0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0</v>
      </c>
      <c r="AF89">
        <v>29.58</v>
      </c>
      <c r="AG89">
        <v>37.380000000000003</v>
      </c>
      <c r="AH89">
        <v>152.94049999999999</v>
      </c>
      <c r="AI89">
        <v>31.824999999999999</v>
      </c>
      <c r="AJ89">
        <v>0</v>
      </c>
      <c r="AK89">
        <v>50.5062</v>
      </c>
      <c r="AL89">
        <v>79.364599999999996</v>
      </c>
      <c r="AM89">
        <v>15.996</v>
      </c>
      <c r="AN89">
        <v>0.63129000000000002</v>
      </c>
      <c r="AO89">
        <v>28.518000000000001</v>
      </c>
      <c r="AP89">
        <v>9.7355999999999998</v>
      </c>
      <c r="AQ89">
        <v>62.244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77.42000000000003</v>
      </c>
      <c r="BA89">
        <f t="shared" si="4"/>
        <v>2846.738589</v>
      </c>
      <c r="BD89">
        <v>25.2</v>
      </c>
      <c r="BE89">
        <v>7.45</v>
      </c>
      <c r="BF89">
        <v>1.71</v>
      </c>
      <c r="BG89">
        <v>3.96</v>
      </c>
      <c r="BH89">
        <v>5.74</v>
      </c>
      <c r="BI89">
        <v>7.03</v>
      </c>
      <c r="BJ89">
        <v>3.2</v>
      </c>
      <c r="BK89">
        <v>3.09</v>
      </c>
      <c r="BL89">
        <v>1.82</v>
      </c>
      <c r="BM89">
        <v>0</v>
      </c>
      <c r="BN89">
        <v>0.49</v>
      </c>
      <c r="BO89">
        <v>7.98</v>
      </c>
      <c r="BP89">
        <v>3.89</v>
      </c>
      <c r="BQ89">
        <v>4.29</v>
      </c>
      <c r="BR89">
        <v>1.1200000000000001</v>
      </c>
      <c r="BS89">
        <v>0.45</v>
      </c>
      <c r="BT89">
        <v>0</v>
      </c>
      <c r="BU89">
        <v>0</v>
      </c>
      <c r="BV89">
        <v>0</v>
      </c>
      <c r="BW89">
        <f t="shared" si="5"/>
        <v>77.42000000000003</v>
      </c>
    </row>
    <row r="90" spans="1:75">
      <c r="A90" t="s">
        <v>132</v>
      </c>
      <c r="B90">
        <v>0</v>
      </c>
      <c r="C90">
        <v>33.075000000000003</v>
      </c>
      <c r="D90">
        <v>9.4499999999999993</v>
      </c>
      <c r="E90">
        <v>0</v>
      </c>
      <c r="F90">
        <v>16.29</v>
      </c>
      <c r="G90">
        <v>53.213999999999999</v>
      </c>
      <c r="H90">
        <v>0</v>
      </c>
      <c r="I90">
        <v>66.855999999999995</v>
      </c>
      <c r="J90">
        <v>2.1920000000000002</v>
      </c>
      <c r="K90">
        <v>215.533728</v>
      </c>
      <c r="L90">
        <v>653.15250000000003</v>
      </c>
      <c r="M90">
        <v>84</v>
      </c>
      <c r="N90">
        <v>118.125</v>
      </c>
      <c r="O90">
        <v>123.66562500000001</v>
      </c>
      <c r="P90">
        <v>123.75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18.140333999999999</v>
      </c>
      <c r="W90">
        <v>122.60187500000001</v>
      </c>
      <c r="X90">
        <v>0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0</v>
      </c>
      <c r="AF90">
        <v>29.58</v>
      </c>
      <c r="AG90">
        <v>37.380000000000003</v>
      </c>
      <c r="AH90">
        <v>152.94049999999999</v>
      </c>
      <c r="AI90">
        <v>31.824999999999999</v>
      </c>
      <c r="AJ90">
        <v>0</v>
      </c>
      <c r="AK90">
        <v>50.5062</v>
      </c>
      <c r="AL90">
        <v>79.364599999999996</v>
      </c>
      <c r="AM90">
        <v>15.996</v>
      </c>
      <c r="AN90">
        <v>0.63129000000000002</v>
      </c>
      <c r="AO90">
        <v>28.518000000000001</v>
      </c>
      <c r="AP90">
        <v>9.7355999999999998</v>
      </c>
      <c r="AQ90">
        <v>62.244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77.42000000000003</v>
      </c>
      <c r="BA90">
        <f t="shared" si="4"/>
        <v>2846.738589</v>
      </c>
      <c r="BD90">
        <v>25.2</v>
      </c>
      <c r="BE90">
        <v>7.45</v>
      </c>
      <c r="BF90">
        <v>1.71</v>
      </c>
      <c r="BG90">
        <v>3.96</v>
      </c>
      <c r="BH90">
        <v>5.74</v>
      </c>
      <c r="BI90">
        <v>7.03</v>
      </c>
      <c r="BJ90">
        <v>3.2</v>
      </c>
      <c r="BK90">
        <v>3.09</v>
      </c>
      <c r="BL90">
        <v>1.82</v>
      </c>
      <c r="BM90">
        <v>0</v>
      </c>
      <c r="BN90">
        <v>0.49</v>
      </c>
      <c r="BO90">
        <v>7.98</v>
      </c>
      <c r="BP90">
        <v>3.89</v>
      </c>
      <c r="BQ90">
        <v>4.29</v>
      </c>
      <c r="BR90">
        <v>1.1200000000000001</v>
      </c>
      <c r="BS90">
        <v>0.45</v>
      </c>
      <c r="BT90">
        <v>0</v>
      </c>
      <c r="BU90">
        <v>0</v>
      </c>
      <c r="BV90">
        <v>0</v>
      </c>
      <c r="BW90">
        <f t="shared" si="5"/>
        <v>77.42000000000003</v>
      </c>
    </row>
    <row r="91" spans="1:75">
      <c r="A91" t="s">
        <v>133</v>
      </c>
      <c r="B91">
        <v>0</v>
      </c>
      <c r="C91">
        <v>33.075000000000003</v>
      </c>
      <c r="D91">
        <v>9.4499999999999993</v>
      </c>
      <c r="E91">
        <v>0</v>
      </c>
      <c r="F91">
        <v>16.29</v>
      </c>
      <c r="G91">
        <v>53.213999999999999</v>
      </c>
      <c r="H91">
        <v>0</v>
      </c>
      <c r="I91">
        <v>66.855999999999995</v>
      </c>
      <c r="J91">
        <v>2.1920000000000002</v>
      </c>
      <c r="K91">
        <v>215.533728</v>
      </c>
      <c r="L91">
        <v>653.15250000000003</v>
      </c>
      <c r="M91">
        <v>84</v>
      </c>
      <c r="N91">
        <v>118.125</v>
      </c>
      <c r="O91">
        <v>123.66562500000001</v>
      </c>
      <c r="P91">
        <v>123.75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18.140333999999999</v>
      </c>
      <c r="W91">
        <v>122.60187500000001</v>
      </c>
      <c r="X91">
        <v>0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0</v>
      </c>
      <c r="AF91">
        <v>30.565999999999999</v>
      </c>
      <c r="AG91">
        <v>37.380000000000003</v>
      </c>
      <c r="AH91">
        <v>154.69245000000001</v>
      </c>
      <c r="AI91">
        <v>31.824999999999999</v>
      </c>
      <c r="AJ91">
        <v>0</v>
      </c>
      <c r="AK91">
        <v>50.5062</v>
      </c>
      <c r="AL91">
        <v>79.364599999999996</v>
      </c>
      <c r="AM91">
        <v>16.7958</v>
      </c>
      <c r="AN91">
        <v>0.63129000000000002</v>
      </c>
      <c r="AO91">
        <v>28.518000000000001</v>
      </c>
      <c r="AP91">
        <v>11.529</v>
      </c>
      <c r="AQ91">
        <v>66.78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77.33</v>
      </c>
      <c r="BA91">
        <f t="shared" si="4"/>
        <v>2861.8040109999993</v>
      </c>
      <c r="BD91">
        <v>24.07</v>
      </c>
      <c r="BE91">
        <v>7.64</v>
      </c>
      <c r="BF91">
        <v>1.68</v>
      </c>
      <c r="BG91">
        <v>4.08</v>
      </c>
      <c r="BH91">
        <v>5.74</v>
      </c>
      <c r="BI91">
        <v>7.17</v>
      </c>
      <c r="BJ91">
        <v>3.11</v>
      </c>
      <c r="BK91">
        <v>3.24</v>
      </c>
      <c r="BL91">
        <v>1.96</v>
      </c>
      <c r="BM91">
        <v>0</v>
      </c>
      <c r="BN91">
        <v>0.51</v>
      </c>
      <c r="BO91">
        <v>8.18</v>
      </c>
      <c r="BP91">
        <v>3.99</v>
      </c>
      <c r="BQ91">
        <v>4.42</v>
      </c>
      <c r="BR91">
        <v>1.0900000000000001</v>
      </c>
      <c r="BS91">
        <v>0.45</v>
      </c>
      <c r="BT91">
        <v>0</v>
      </c>
      <c r="BU91">
        <v>0</v>
      </c>
      <c r="BV91">
        <v>0</v>
      </c>
      <c r="BW91">
        <f t="shared" si="5"/>
        <v>77.33</v>
      </c>
    </row>
    <row r="92" spans="1:75">
      <c r="A92" t="s">
        <v>134</v>
      </c>
      <c r="B92">
        <v>0</v>
      </c>
      <c r="C92">
        <v>33.075000000000003</v>
      </c>
      <c r="D92">
        <v>9.4499999999999993</v>
      </c>
      <c r="E92">
        <v>0</v>
      </c>
      <c r="F92">
        <v>16.29</v>
      </c>
      <c r="G92">
        <v>53.213999999999999</v>
      </c>
      <c r="H92">
        <v>0</v>
      </c>
      <c r="I92">
        <v>66.855999999999995</v>
      </c>
      <c r="J92">
        <v>2.1920000000000002</v>
      </c>
      <c r="K92">
        <v>215.533728</v>
      </c>
      <c r="L92">
        <v>653.15250000000003</v>
      </c>
      <c r="M92">
        <v>84</v>
      </c>
      <c r="N92">
        <v>118.125</v>
      </c>
      <c r="O92">
        <v>123.66562500000001</v>
      </c>
      <c r="P92">
        <v>123.75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18.140333999999999</v>
      </c>
      <c r="W92">
        <v>122.60187500000001</v>
      </c>
      <c r="X92">
        <v>0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0</v>
      </c>
      <c r="AF92">
        <v>30.565999999999999</v>
      </c>
      <c r="AG92">
        <v>37.380000000000003</v>
      </c>
      <c r="AH92">
        <v>154.69245000000001</v>
      </c>
      <c r="AI92">
        <v>31.824999999999999</v>
      </c>
      <c r="AJ92">
        <v>0</v>
      </c>
      <c r="AK92">
        <v>50.5062</v>
      </c>
      <c r="AL92">
        <v>79.364599999999996</v>
      </c>
      <c r="AM92">
        <v>16.7958</v>
      </c>
      <c r="AN92">
        <v>0.63129000000000002</v>
      </c>
      <c r="AO92">
        <v>28.518000000000001</v>
      </c>
      <c r="AP92">
        <v>11.529</v>
      </c>
      <c r="AQ92">
        <v>66.78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77.33</v>
      </c>
      <c r="BA92">
        <f t="shared" si="4"/>
        <v>2861.8040109999993</v>
      </c>
      <c r="BD92">
        <v>24.07</v>
      </c>
      <c r="BE92">
        <v>7.64</v>
      </c>
      <c r="BF92">
        <v>1.68</v>
      </c>
      <c r="BG92">
        <v>4.08</v>
      </c>
      <c r="BH92">
        <v>5.74</v>
      </c>
      <c r="BI92">
        <v>7.17</v>
      </c>
      <c r="BJ92">
        <v>3.11</v>
      </c>
      <c r="BK92">
        <v>3.24</v>
      </c>
      <c r="BL92">
        <v>1.96</v>
      </c>
      <c r="BM92">
        <v>0</v>
      </c>
      <c r="BN92">
        <v>0.51</v>
      </c>
      <c r="BO92">
        <v>8.18</v>
      </c>
      <c r="BP92">
        <v>3.99</v>
      </c>
      <c r="BQ92">
        <v>4.42</v>
      </c>
      <c r="BR92">
        <v>1.0900000000000001</v>
      </c>
      <c r="BS92">
        <v>0.45</v>
      </c>
      <c r="BT92">
        <v>0</v>
      </c>
      <c r="BU92">
        <v>0</v>
      </c>
      <c r="BV92">
        <v>0</v>
      </c>
      <c r="BW92">
        <f t="shared" si="5"/>
        <v>77.33</v>
      </c>
    </row>
    <row r="93" spans="1:75">
      <c r="A93" t="s">
        <v>135</v>
      </c>
      <c r="B93">
        <v>0</v>
      </c>
      <c r="C93">
        <v>33.075000000000003</v>
      </c>
      <c r="D93">
        <v>9.4499999999999993</v>
      </c>
      <c r="E93">
        <v>0</v>
      </c>
      <c r="F93">
        <v>16.29</v>
      </c>
      <c r="G93">
        <v>53.213999999999999</v>
      </c>
      <c r="H93">
        <v>0</v>
      </c>
      <c r="I93">
        <v>66.855999999999995</v>
      </c>
      <c r="J93">
        <v>2.1920000000000002</v>
      </c>
      <c r="K93">
        <v>215.533728</v>
      </c>
      <c r="L93">
        <v>653.15250000000003</v>
      </c>
      <c r="M93">
        <v>84</v>
      </c>
      <c r="N93">
        <v>118.125</v>
      </c>
      <c r="O93">
        <v>123.66562500000001</v>
      </c>
      <c r="P93">
        <v>123.75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18.140333999999999</v>
      </c>
      <c r="W93">
        <v>122.60187500000001</v>
      </c>
      <c r="X93">
        <v>0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0</v>
      </c>
      <c r="AF93">
        <v>30.565999999999999</v>
      </c>
      <c r="AG93">
        <v>37.380000000000003</v>
      </c>
      <c r="AH93">
        <v>154.69245000000001</v>
      </c>
      <c r="AI93">
        <v>35.643999999999998</v>
      </c>
      <c r="AJ93">
        <v>0</v>
      </c>
      <c r="AK93">
        <v>50.5062</v>
      </c>
      <c r="AL93">
        <v>79.364599999999996</v>
      </c>
      <c r="AM93">
        <v>16.7958</v>
      </c>
      <c r="AN93">
        <v>0.63129000000000002</v>
      </c>
      <c r="AO93">
        <v>28.518000000000001</v>
      </c>
      <c r="AP93">
        <v>11.529</v>
      </c>
      <c r="AQ93">
        <v>66.78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78.64</v>
      </c>
      <c r="BA93">
        <f t="shared" si="4"/>
        <v>2866.9330109999992</v>
      </c>
      <c r="BD93">
        <v>24.07</v>
      </c>
      <c r="BE93">
        <v>7.64</v>
      </c>
      <c r="BF93">
        <v>1.68</v>
      </c>
      <c r="BG93">
        <v>4.08</v>
      </c>
      <c r="BH93">
        <v>5.81</v>
      </c>
      <c r="BI93">
        <v>7.17</v>
      </c>
      <c r="BJ93">
        <v>3.11</v>
      </c>
      <c r="BK93">
        <v>3.24</v>
      </c>
      <c r="BL93">
        <v>1.96</v>
      </c>
      <c r="BM93">
        <v>0</v>
      </c>
      <c r="BN93">
        <v>0.51</v>
      </c>
      <c r="BO93">
        <v>9.42</v>
      </c>
      <c r="BP93">
        <v>3.99</v>
      </c>
      <c r="BQ93">
        <v>4.42</v>
      </c>
      <c r="BR93">
        <v>1.0900000000000001</v>
      </c>
      <c r="BS93">
        <v>0.45</v>
      </c>
      <c r="BT93">
        <v>0</v>
      </c>
      <c r="BU93">
        <v>0</v>
      </c>
      <c r="BV93">
        <v>0</v>
      </c>
      <c r="BW93">
        <f t="shared" si="5"/>
        <v>78.64</v>
      </c>
    </row>
    <row r="94" spans="1:75">
      <c r="A94" t="s">
        <v>136</v>
      </c>
      <c r="B94">
        <v>0</v>
      </c>
      <c r="C94">
        <v>33.075000000000003</v>
      </c>
      <c r="D94">
        <v>9.4499999999999993</v>
      </c>
      <c r="E94">
        <v>0</v>
      </c>
      <c r="F94">
        <v>16.29</v>
      </c>
      <c r="G94">
        <v>53.213999999999999</v>
      </c>
      <c r="H94">
        <v>0</v>
      </c>
      <c r="I94">
        <v>66.855999999999995</v>
      </c>
      <c r="J94">
        <v>2.1920000000000002</v>
      </c>
      <c r="K94">
        <v>215.533728</v>
      </c>
      <c r="L94">
        <v>653.15250000000003</v>
      </c>
      <c r="M94">
        <v>84</v>
      </c>
      <c r="N94">
        <v>118.125</v>
      </c>
      <c r="O94">
        <v>123.66562500000001</v>
      </c>
      <c r="P94">
        <v>123.75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18.140333999999999</v>
      </c>
      <c r="W94">
        <v>122.60187500000001</v>
      </c>
      <c r="X94">
        <v>0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0</v>
      </c>
      <c r="AF94">
        <v>30.565999999999999</v>
      </c>
      <c r="AG94">
        <v>37.380000000000003</v>
      </c>
      <c r="AH94">
        <v>154.69245000000001</v>
      </c>
      <c r="AI94">
        <v>35.643999999999998</v>
      </c>
      <c r="AJ94">
        <v>0</v>
      </c>
      <c r="AK94">
        <v>50.5062</v>
      </c>
      <c r="AL94">
        <v>79.364599999999996</v>
      </c>
      <c r="AM94">
        <v>16.7958</v>
      </c>
      <c r="AN94">
        <v>0.63129000000000002</v>
      </c>
      <c r="AO94">
        <v>28.518000000000001</v>
      </c>
      <c r="AP94">
        <v>11.529</v>
      </c>
      <c r="AQ94">
        <v>66.78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78.959999999999994</v>
      </c>
      <c r="BA94">
        <f t="shared" si="4"/>
        <v>2867.2530109999993</v>
      </c>
      <c r="BD94">
        <v>24.07</v>
      </c>
      <c r="BE94">
        <v>7.64</v>
      </c>
      <c r="BF94">
        <v>1.68</v>
      </c>
      <c r="BG94">
        <v>4.08</v>
      </c>
      <c r="BH94">
        <v>5.81</v>
      </c>
      <c r="BI94">
        <v>7.17</v>
      </c>
      <c r="BJ94">
        <v>3.11</v>
      </c>
      <c r="BK94">
        <v>3.19</v>
      </c>
      <c r="BL94">
        <v>1.91</v>
      </c>
      <c r="BM94">
        <v>0</v>
      </c>
      <c r="BN94">
        <v>0.51</v>
      </c>
      <c r="BO94">
        <v>9.84</v>
      </c>
      <c r="BP94">
        <v>3.99</v>
      </c>
      <c r="BQ94">
        <v>4.42</v>
      </c>
      <c r="BR94">
        <v>1.0900000000000001</v>
      </c>
      <c r="BS94">
        <v>0.45</v>
      </c>
      <c r="BT94">
        <v>0</v>
      </c>
      <c r="BU94">
        <v>0</v>
      </c>
      <c r="BV94">
        <v>0</v>
      </c>
      <c r="BW94">
        <f t="shared" si="5"/>
        <v>78.959999999999994</v>
      </c>
    </row>
    <row r="95" spans="1:75">
      <c r="A95" t="s">
        <v>137</v>
      </c>
      <c r="B95">
        <v>0</v>
      </c>
      <c r="C95">
        <v>33.075000000000003</v>
      </c>
      <c r="D95">
        <v>9.4499999999999993</v>
      </c>
      <c r="E95">
        <v>0</v>
      </c>
      <c r="F95">
        <v>16.29</v>
      </c>
      <c r="G95">
        <v>53.213999999999999</v>
      </c>
      <c r="H95">
        <v>0</v>
      </c>
      <c r="I95">
        <v>66.855999999999995</v>
      </c>
      <c r="J95">
        <v>2.1920000000000002</v>
      </c>
      <c r="K95">
        <v>215.533728</v>
      </c>
      <c r="L95">
        <v>653.15250000000003</v>
      </c>
      <c r="M95">
        <v>84</v>
      </c>
      <c r="N95">
        <v>118.125</v>
      </c>
      <c r="O95">
        <v>123.66562500000001</v>
      </c>
      <c r="P95">
        <v>123.75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18.140333999999999</v>
      </c>
      <c r="W95">
        <v>127.846875</v>
      </c>
      <c r="X95">
        <v>0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0</v>
      </c>
      <c r="AF95">
        <v>29.58</v>
      </c>
      <c r="AG95">
        <v>37.380000000000003</v>
      </c>
      <c r="AH95">
        <v>152.94049999999999</v>
      </c>
      <c r="AI95">
        <v>35.643999999999998</v>
      </c>
      <c r="AJ95">
        <v>0</v>
      </c>
      <c r="AK95">
        <v>50.5062</v>
      </c>
      <c r="AL95">
        <v>79.364599999999996</v>
      </c>
      <c r="AM95">
        <v>15.996</v>
      </c>
      <c r="AN95">
        <v>0.63129000000000002</v>
      </c>
      <c r="AO95">
        <v>28.518000000000001</v>
      </c>
      <c r="AP95">
        <v>11.529</v>
      </c>
      <c r="AQ95">
        <v>62.244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78.899999999999991</v>
      </c>
      <c r="BA95">
        <f t="shared" si="4"/>
        <v>2859.0759889999999</v>
      </c>
      <c r="BD95">
        <v>24.07</v>
      </c>
      <c r="BE95">
        <v>7.64</v>
      </c>
      <c r="BF95">
        <v>1.62</v>
      </c>
      <c r="BG95">
        <v>4.08</v>
      </c>
      <c r="BH95">
        <v>5.81</v>
      </c>
      <c r="BI95">
        <v>7.17</v>
      </c>
      <c r="BJ95">
        <v>3.11</v>
      </c>
      <c r="BK95">
        <v>3.19</v>
      </c>
      <c r="BL95">
        <v>1.91</v>
      </c>
      <c r="BM95">
        <v>0</v>
      </c>
      <c r="BN95">
        <v>0.51</v>
      </c>
      <c r="BO95">
        <v>9.84</v>
      </c>
      <c r="BP95">
        <v>3.99</v>
      </c>
      <c r="BQ95">
        <v>4.42</v>
      </c>
      <c r="BR95">
        <v>1.0900000000000001</v>
      </c>
      <c r="BS95">
        <v>0.45</v>
      </c>
      <c r="BT95">
        <v>0</v>
      </c>
      <c r="BU95">
        <v>0</v>
      </c>
      <c r="BV95">
        <v>0</v>
      </c>
      <c r="BW95">
        <f t="shared" si="5"/>
        <v>78.899999999999991</v>
      </c>
    </row>
    <row r="96" spans="1:75">
      <c r="A96" t="s">
        <v>138</v>
      </c>
      <c r="B96">
        <v>0</v>
      </c>
      <c r="C96">
        <v>33.075000000000003</v>
      </c>
      <c r="D96">
        <v>9.4499999999999993</v>
      </c>
      <c r="E96">
        <v>0</v>
      </c>
      <c r="F96">
        <v>16.29</v>
      </c>
      <c r="G96">
        <v>53.213999999999999</v>
      </c>
      <c r="H96">
        <v>0</v>
      </c>
      <c r="I96">
        <v>66.855999999999995</v>
      </c>
      <c r="J96">
        <v>2.1920000000000002</v>
      </c>
      <c r="K96">
        <v>215.533728</v>
      </c>
      <c r="L96">
        <v>653.15250000000003</v>
      </c>
      <c r="M96">
        <v>84</v>
      </c>
      <c r="N96">
        <v>118.125</v>
      </c>
      <c r="O96">
        <v>123.66562500000001</v>
      </c>
      <c r="P96">
        <v>123.75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18.140333999999999</v>
      </c>
      <c r="W96">
        <v>133.09187499999999</v>
      </c>
      <c r="X96">
        <v>0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0</v>
      </c>
      <c r="AF96">
        <v>29.58</v>
      </c>
      <c r="AG96">
        <v>37.380000000000003</v>
      </c>
      <c r="AH96">
        <v>152.94049999999999</v>
      </c>
      <c r="AI96">
        <v>35.643999999999998</v>
      </c>
      <c r="AJ96">
        <v>0</v>
      </c>
      <c r="AK96">
        <v>50.5062</v>
      </c>
      <c r="AL96">
        <v>79.364599999999996</v>
      </c>
      <c r="AM96">
        <v>15.996</v>
      </c>
      <c r="AN96">
        <v>0.63129000000000002</v>
      </c>
      <c r="AO96">
        <v>28.518000000000001</v>
      </c>
      <c r="AP96">
        <v>11.529</v>
      </c>
      <c r="AQ96">
        <v>62.244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78.899999999999991</v>
      </c>
      <c r="BA96">
        <f t="shared" si="4"/>
        <v>2864.3209889999998</v>
      </c>
      <c r="BD96">
        <v>24.07</v>
      </c>
      <c r="BE96">
        <v>7.64</v>
      </c>
      <c r="BF96">
        <v>1.62</v>
      </c>
      <c r="BG96">
        <v>4.08</v>
      </c>
      <c r="BH96">
        <v>5.81</v>
      </c>
      <c r="BI96">
        <v>7.17</v>
      </c>
      <c r="BJ96">
        <v>3.11</v>
      </c>
      <c r="BK96">
        <v>3.19</v>
      </c>
      <c r="BL96">
        <v>1.91</v>
      </c>
      <c r="BM96">
        <v>0</v>
      </c>
      <c r="BN96">
        <v>0.51</v>
      </c>
      <c r="BO96">
        <v>9.84</v>
      </c>
      <c r="BP96">
        <v>3.99</v>
      </c>
      <c r="BQ96">
        <v>4.42</v>
      </c>
      <c r="BR96">
        <v>1.0900000000000001</v>
      </c>
      <c r="BS96">
        <v>0.45</v>
      </c>
      <c r="BT96">
        <v>0</v>
      </c>
      <c r="BU96">
        <v>0</v>
      </c>
      <c r="BV96">
        <v>0</v>
      </c>
      <c r="BW96">
        <f t="shared" si="5"/>
        <v>78.899999999999991</v>
      </c>
    </row>
    <row r="97" spans="1:75">
      <c r="A97" t="s">
        <v>139</v>
      </c>
      <c r="B97">
        <v>0</v>
      </c>
      <c r="C97">
        <v>33.075000000000003</v>
      </c>
      <c r="D97">
        <v>9.4499999999999993</v>
      </c>
      <c r="E97">
        <v>0</v>
      </c>
      <c r="F97">
        <v>16.29</v>
      </c>
      <c r="G97">
        <v>53.213999999999999</v>
      </c>
      <c r="H97">
        <v>0</v>
      </c>
      <c r="I97">
        <v>66.855999999999995</v>
      </c>
      <c r="J97">
        <v>2.1920000000000002</v>
      </c>
      <c r="K97">
        <v>215.533728</v>
      </c>
      <c r="L97">
        <v>653.15250000000003</v>
      </c>
      <c r="M97">
        <v>84</v>
      </c>
      <c r="N97">
        <v>118.125</v>
      </c>
      <c r="O97">
        <v>123.66562500000001</v>
      </c>
      <c r="P97">
        <v>123.75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18.140333999999999</v>
      </c>
      <c r="W97">
        <v>138.33687499999999</v>
      </c>
      <c r="X97">
        <v>0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0</v>
      </c>
      <c r="AF97">
        <v>29.58</v>
      </c>
      <c r="AG97">
        <v>37.380000000000003</v>
      </c>
      <c r="AH97">
        <v>152.94049999999999</v>
      </c>
      <c r="AI97">
        <v>35.643999999999998</v>
      </c>
      <c r="AJ97">
        <v>0</v>
      </c>
      <c r="AK97">
        <v>50.5062</v>
      </c>
      <c r="AL97">
        <v>79.364599999999996</v>
      </c>
      <c r="AM97">
        <v>15.996</v>
      </c>
      <c r="AN97">
        <v>0.63129000000000002</v>
      </c>
      <c r="AO97">
        <v>28.518000000000001</v>
      </c>
      <c r="AP97">
        <v>11.529</v>
      </c>
      <c r="AQ97">
        <v>62.244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78.959999999999994</v>
      </c>
      <c r="BA97">
        <f t="shared" si="4"/>
        <v>2869.6259890000001</v>
      </c>
      <c r="BD97">
        <v>24.07</v>
      </c>
      <c r="BE97">
        <v>7.64</v>
      </c>
      <c r="BF97">
        <v>1.68</v>
      </c>
      <c r="BG97">
        <v>4.08</v>
      </c>
      <c r="BH97">
        <v>5.81</v>
      </c>
      <c r="BI97">
        <v>7.17</v>
      </c>
      <c r="BJ97">
        <v>3.11</v>
      </c>
      <c r="BK97">
        <v>3.19</v>
      </c>
      <c r="BL97">
        <v>1.91</v>
      </c>
      <c r="BM97">
        <v>0</v>
      </c>
      <c r="BN97">
        <v>0.51</v>
      </c>
      <c r="BO97">
        <v>9.84</v>
      </c>
      <c r="BP97">
        <v>3.99</v>
      </c>
      <c r="BQ97">
        <v>4.42</v>
      </c>
      <c r="BR97">
        <v>1.0900000000000001</v>
      </c>
      <c r="BS97">
        <v>0.45</v>
      </c>
      <c r="BT97">
        <v>0</v>
      </c>
      <c r="BU97">
        <v>0</v>
      </c>
      <c r="BV97">
        <v>0</v>
      </c>
      <c r="BW97">
        <f t="shared" si="5"/>
        <v>78.959999999999994</v>
      </c>
    </row>
    <row r="98" spans="1:75">
      <c r="A98" t="s">
        <v>140</v>
      </c>
      <c r="B98">
        <v>0</v>
      </c>
      <c r="C98">
        <v>33.075000000000003</v>
      </c>
      <c r="D98">
        <v>9.4499999999999993</v>
      </c>
      <c r="E98">
        <v>0</v>
      </c>
      <c r="F98">
        <v>16.29</v>
      </c>
      <c r="G98">
        <v>53.213999999999999</v>
      </c>
      <c r="H98">
        <v>0</v>
      </c>
      <c r="I98">
        <v>66.855999999999995</v>
      </c>
      <c r="J98">
        <v>2.1920000000000002</v>
      </c>
      <c r="K98">
        <v>215.533728</v>
      </c>
      <c r="L98">
        <v>653.15250000000003</v>
      </c>
      <c r="M98">
        <v>84</v>
      </c>
      <c r="N98">
        <v>118.125</v>
      </c>
      <c r="O98">
        <v>123.66562500000001</v>
      </c>
      <c r="P98">
        <v>123.75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18.140333999999999</v>
      </c>
      <c r="W98">
        <v>143.581875</v>
      </c>
      <c r="X98">
        <v>0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0</v>
      </c>
      <c r="AF98">
        <v>29.58</v>
      </c>
      <c r="AG98">
        <v>37.380000000000003</v>
      </c>
      <c r="AH98">
        <v>152.94049999999999</v>
      </c>
      <c r="AI98">
        <v>35.643999999999998</v>
      </c>
      <c r="AJ98">
        <v>0</v>
      </c>
      <c r="AK98">
        <v>50.5062</v>
      </c>
      <c r="AL98">
        <v>79.364599999999996</v>
      </c>
      <c r="AM98">
        <v>15.996</v>
      </c>
      <c r="AN98">
        <v>0.63129000000000002</v>
      </c>
      <c r="AO98">
        <v>28.518000000000001</v>
      </c>
      <c r="AP98">
        <v>11.529</v>
      </c>
      <c r="AQ98">
        <v>62.244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78.959999999999994</v>
      </c>
      <c r="BA98">
        <f t="shared" si="4"/>
        <v>2874.870989</v>
      </c>
      <c r="BD98">
        <v>24.07</v>
      </c>
      <c r="BE98">
        <v>7.64</v>
      </c>
      <c r="BF98">
        <v>1.68</v>
      </c>
      <c r="BG98">
        <v>4.08</v>
      </c>
      <c r="BH98">
        <v>5.81</v>
      </c>
      <c r="BI98">
        <v>7.17</v>
      </c>
      <c r="BJ98">
        <v>3.11</v>
      </c>
      <c r="BK98">
        <v>3.19</v>
      </c>
      <c r="BL98">
        <v>1.91</v>
      </c>
      <c r="BM98">
        <v>0</v>
      </c>
      <c r="BN98">
        <v>0.51</v>
      </c>
      <c r="BO98">
        <v>9.84</v>
      </c>
      <c r="BP98">
        <v>3.99</v>
      </c>
      <c r="BQ98">
        <v>4.42</v>
      </c>
      <c r="BR98">
        <v>1.0900000000000001</v>
      </c>
      <c r="BS98">
        <v>0.45</v>
      </c>
      <c r="BT98">
        <v>0</v>
      </c>
      <c r="BU98">
        <v>0</v>
      </c>
      <c r="BV98">
        <v>0</v>
      </c>
      <c r="BW98">
        <f t="shared" si="5"/>
        <v>78.959999999999994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0.79159499999999927</v>
      </c>
      <c r="D99">
        <f t="shared" si="6"/>
        <v>0.22680000000000036</v>
      </c>
      <c r="E99">
        <f t="shared" si="6"/>
        <v>0</v>
      </c>
      <c r="F99">
        <f t="shared" si="6"/>
        <v>0.39095999999999947</v>
      </c>
      <c r="G99">
        <f t="shared" si="6"/>
        <v>1.2771359999999989</v>
      </c>
      <c r="H99">
        <f t="shared" si="6"/>
        <v>0</v>
      </c>
      <c r="I99">
        <f t="shared" si="6"/>
        <v>1.6045439999999962</v>
      </c>
      <c r="J99">
        <f t="shared" si="6"/>
        <v>5.260800000000012E-2</v>
      </c>
      <c r="K99">
        <f t="shared" si="6"/>
        <v>5.1728094670000031</v>
      </c>
      <c r="L99">
        <f t="shared" si="6"/>
        <v>15.675659999999962</v>
      </c>
      <c r="M99">
        <f t="shared" si="6"/>
        <v>2.004</v>
      </c>
      <c r="N99">
        <f t="shared" si="6"/>
        <v>2.835</v>
      </c>
      <c r="O99">
        <f t="shared" si="6"/>
        <v>2.9679749999999947</v>
      </c>
      <c r="P99">
        <f t="shared" si="6"/>
        <v>2.9617499999999999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8.1480374999999849</v>
      </c>
      <c r="V99">
        <f t="shared" si="6"/>
        <v>0.43575839749999967</v>
      </c>
      <c r="W99">
        <f t="shared" si="6"/>
        <v>3.414757250000001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0.98947499999999877</v>
      </c>
      <c r="AB99">
        <f t="shared" si="6"/>
        <v>0.59684408499999964</v>
      </c>
      <c r="AC99">
        <f t="shared" si="6"/>
        <v>0.4476968759999998</v>
      </c>
      <c r="AD99">
        <f t="shared" si="6"/>
        <v>0.87721004999999863</v>
      </c>
      <c r="AE99">
        <f t="shared" si="6"/>
        <v>0.66739350600000091</v>
      </c>
      <c r="AF99">
        <f t="shared" si="6"/>
        <v>0.71189199999999864</v>
      </c>
      <c r="AG99">
        <f t="shared" si="6"/>
        <v>0.8971200000000018</v>
      </c>
      <c r="AH99">
        <f t="shared" si="6"/>
        <v>3.332066850000003</v>
      </c>
      <c r="AI99">
        <f t="shared" si="6"/>
        <v>1.0578629999999982</v>
      </c>
      <c r="AJ99">
        <f t="shared" si="6"/>
        <v>0</v>
      </c>
      <c r="AK99">
        <f t="shared" si="6"/>
        <v>1.2121487999999976</v>
      </c>
      <c r="AL99">
        <f t="shared" si="6"/>
        <v>1.832938799999998</v>
      </c>
      <c r="AM99">
        <f t="shared" si="6"/>
        <v>0.37563940000000035</v>
      </c>
      <c r="AN99">
        <f t="shared" si="6"/>
        <v>7.011144999999999E-3</v>
      </c>
      <c r="AO99">
        <f t="shared" si="6"/>
        <v>0.6844320000000006</v>
      </c>
      <c r="AP99">
        <f t="shared" si="6"/>
        <v>0.26900999999999992</v>
      </c>
      <c r="AQ99">
        <f t="shared" si="6"/>
        <v>1.291499999999999</v>
      </c>
      <c r="AR99">
        <f t="shared" si="6"/>
        <v>0.76710300299999978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1.9267749999999995</v>
      </c>
      <c r="BA99">
        <f>SUM(B99:AZ99)</f>
        <v>68.348013953499944</v>
      </c>
      <c r="BD99">
        <f t="shared" ref="BD99:BW99" si="7">SUM(BD3:BD98)/4000</f>
        <v>0.58760000000000001</v>
      </c>
      <c r="BE99">
        <f t="shared" si="7"/>
        <v>0.18179999999999999</v>
      </c>
      <c r="BF99">
        <f t="shared" si="7"/>
        <v>4.5084999999999993E-2</v>
      </c>
      <c r="BG99">
        <f t="shared" si="7"/>
        <v>9.6959999999999935E-2</v>
      </c>
      <c r="BH99">
        <f t="shared" si="7"/>
        <v>0.13327999999999995</v>
      </c>
      <c r="BI99">
        <f t="shared" si="7"/>
        <v>0.17095999999999989</v>
      </c>
      <c r="BJ99">
        <f t="shared" si="7"/>
        <v>7.5360000000000094E-2</v>
      </c>
      <c r="BK99">
        <f t="shared" si="7"/>
        <v>7.7835000000000001E-2</v>
      </c>
      <c r="BL99">
        <f t="shared" si="7"/>
        <v>3.8210000000000001E-2</v>
      </c>
      <c r="BM99">
        <f t="shared" si="7"/>
        <v>0</v>
      </c>
      <c r="BN99">
        <f t="shared" si="7"/>
        <v>1.2080000000000013E-2</v>
      </c>
      <c r="BO99">
        <f t="shared" si="7"/>
        <v>0.27646999999999972</v>
      </c>
      <c r="BP99">
        <f t="shared" si="7"/>
        <v>8.8962500000000014E-2</v>
      </c>
      <c r="BQ99">
        <f t="shared" si="7"/>
        <v>0.10504000000000009</v>
      </c>
      <c r="BR99">
        <f t="shared" si="7"/>
        <v>2.6480000000000066E-2</v>
      </c>
      <c r="BS99">
        <f t="shared" si="7"/>
        <v>1.0652500000000009E-2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1.9267749999999995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405.97239999999999</v>
      </c>
      <c r="M3">
        <v>83</v>
      </c>
      <c r="N3">
        <v>118.125</v>
      </c>
      <c r="O3">
        <v>123.66562500000001</v>
      </c>
      <c r="P3">
        <v>123</v>
      </c>
      <c r="Q3">
        <v>16.583300000000001</v>
      </c>
      <c r="R3">
        <v>32.617699999999999</v>
      </c>
      <c r="S3">
        <v>19.590499999999999</v>
      </c>
      <c r="T3">
        <v>0</v>
      </c>
      <c r="U3">
        <v>275.625</v>
      </c>
      <c r="V3">
        <v>18.138957000000001</v>
      </c>
      <c r="W3">
        <v>33.688499999999998</v>
      </c>
      <c r="X3">
        <v>146.051875</v>
      </c>
      <c r="Y3">
        <v>0</v>
      </c>
      <c r="Z3">
        <v>0</v>
      </c>
      <c r="AA3">
        <v>42.66</v>
      </c>
      <c r="AB3">
        <v>0</v>
      </c>
      <c r="AC3">
        <v>0</v>
      </c>
      <c r="AD3">
        <v>36.591700000000003</v>
      </c>
      <c r="AE3">
        <v>49.436556000000003</v>
      </c>
      <c r="AF3">
        <v>28.594000000000001</v>
      </c>
      <c r="AG3">
        <v>37.380000000000003</v>
      </c>
      <c r="AH3">
        <v>0</v>
      </c>
      <c r="AI3">
        <v>62.377000000000002</v>
      </c>
      <c r="AJ3">
        <v>0</v>
      </c>
      <c r="AK3">
        <v>50.5062</v>
      </c>
      <c r="AL3">
        <v>76.691999999999993</v>
      </c>
      <c r="AM3">
        <v>15.996</v>
      </c>
      <c r="AN3">
        <v>0.89910999999999996</v>
      </c>
      <c r="AO3">
        <v>28.518000000000001</v>
      </c>
      <c r="AP3">
        <v>12.9381</v>
      </c>
      <c r="AQ3">
        <v>62.244</v>
      </c>
      <c r="AR3">
        <v>52.44</v>
      </c>
      <c r="AS3">
        <v>32.419319999999999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70.320000000000007</v>
      </c>
      <c r="BA3">
        <f>SUM(B3:AZ3)</f>
        <v>2067.3184430000006</v>
      </c>
      <c r="BB3">
        <v>0</v>
      </c>
      <c r="BD3">
        <v>22.5</v>
      </c>
      <c r="BE3">
        <v>7.34</v>
      </c>
      <c r="BF3">
        <v>1.18</v>
      </c>
      <c r="BG3">
        <v>4.08</v>
      </c>
      <c r="BH3">
        <v>5.59</v>
      </c>
      <c r="BI3">
        <v>4.5999999999999996</v>
      </c>
      <c r="BJ3">
        <v>2.99</v>
      </c>
      <c r="BK3">
        <v>3.19</v>
      </c>
      <c r="BL3">
        <v>0.89</v>
      </c>
      <c r="BM3">
        <v>0</v>
      </c>
      <c r="BN3">
        <v>0.51</v>
      </c>
      <c r="BO3">
        <v>9.67</v>
      </c>
      <c r="BP3">
        <v>1.91</v>
      </c>
      <c r="BQ3">
        <v>4.42</v>
      </c>
      <c r="BR3">
        <v>1.0900000000000001</v>
      </c>
      <c r="BS3">
        <v>0.36</v>
      </c>
      <c r="BT3">
        <v>0</v>
      </c>
      <c r="BU3">
        <v>0</v>
      </c>
      <c r="BV3">
        <v>0</v>
      </c>
      <c r="BW3">
        <f>SUM(BD3:BV3)</f>
        <v>70.320000000000007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405.97239999999999</v>
      </c>
      <c r="M4">
        <v>83</v>
      </c>
      <c r="N4">
        <v>118.125</v>
      </c>
      <c r="O4">
        <v>123.66562500000001</v>
      </c>
      <c r="P4">
        <v>123</v>
      </c>
      <c r="Q4">
        <v>16.583300000000001</v>
      </c>
      <c r="R4">
        <v>32.617699999999999</v>
      </c>
      <c r="S4">
        <v>19.590499999999999</v>
      </c>
      <c r="T4">
        <v>0</v>
      </c>
      <c r="U4">
        <v>275.625</v>
      </c>
      <c r="V4">
        <v>12.5747</v>
      </c>
      <c r="W4">
        <v>33.688499999999998</v>
      </c>
      <c r="X4">
        <v>146.051875</v>
      </c>
      <c r="Y4">
        <v>0</v>
      </c>
      <c r="Z4">
        <v>0</v>
      </c>
      <c r="AA4">
        <v>42.66</v>
      </c>
      <c r="AB4">
        <v>0</v>
      </c>
      <c r="AC4">
        <v>0</v>
      </c>
      <c r="AD4">
        <v>36.591700000000003</v>
      </c>
      <c r="AE4">
        <v>49.436556000000003</v>
      </c>
      <c r="AF4">
        <v>28.594000000000001</v>
      </c>
      <c r="AG4">
        <v>37.380000000000003</v>
      </c>
      <c r="AH4">
        <v>0</v>
      </c>
      <c r="AI4">
        <v>62.377000000000002</v>
      </c>
      <c r="AJ4">
        <v>0</v>
      </c>
      <c r="AK4">
        <v>50.5062</v>
      </c>
      <c r="AL4">
        <v>76.691999999999993</v>
      </c>
      <c r="AM4">
        <v>15.996</v>
      </c>
      <c r="AN4">
        <v>0.89910999999999996</v>
      </c>
      <c r="AO4">
        <v>28.518000000000001</v>
      </c>
      <c r="AP4">
        <v>12.9381</v>
      </c>
      <c r="AQ4">
        <v>62.244</v>
      </c>
      <c r="AR4">
        <v>52.44</v>
      </c>
      <c r="AS4">
        <v>32.419319999999999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70.48</v>
      </c>
      <c r="BA4">
        <f t="shared" ref="BA4:BA67" si="1">SUM(B4:AZ4)</f>
        <v>2061.9141860000004</v>
      </c>
      <c r="BB4">
        <v>1</v>
      </c>
      <c r="BD4">
        <v>22.5</v>
      </c>
      <c r="BE4">
        <v>7.34</v>
      </c>
      <c r="BF4">
        <v>1.18</v>
      </c>
      <c r="BG4">
        <v>4.08</v>
      </c>
      <c r="BH4">
        <v>5.59</v>
      </c>
      <c r="BI4">
        <v>4.5999999999999996</v>
      </c>
      <c r="BJ4">
        <v>2.99</v>
      </c>
      <c r="BK4">
        <v>3.19</v>
      </c>
      <c r="BL4">
        <v>0.89</v>
      </c>
      <c r="BM4">
        <v>0</v>
      </c>
      <c r="BN4">
        <v>0.51</v>
      </c>
      <c r="BO4">
        <v>9.83</v>
      </c>
      <c r="BP4">
        <v>1.91</v>
      </c>
      <c r="BQ4">
        <v>4.42</v>
      </c>
      <c r="BR4">
        <v>1.0900000000000001</v>
      </c>
      <c r="BS4">
        <v>0.36</v>
      </c>
      <c r="BT4">
        <v>0</v>
      </c>
      <c r="BU4">
        <v>0</v>
      </c>
      <c r="BV4">
        <v>0</v>
      </c>
      <c r="BW4">
        <f t="shared" ref="BW4:BW67" si="2">SUM(BD4:BV4)</f>
        <v>70.48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405.97239999999999</v>
      </c>
      <c r="M5">
        <v>83</v>
      </c>
      <c r="N5">
        <v>118.125</v>
      </c>
      <c r="O5">
        <v>123.66562500000001</v>
      </c>
      <c r="P5">
        <v>123</v>
      </c>
      <c r="Q5">
        <v>16.583300000000001</v>
      </c>
      <c r="R5">
        <v>32.617699999999999</v>
      </c>
      <c r="S5">
        <v>19.590499999999999</v>
      </c>
      <c r="T5">
        <v>0</v>
      </c>
      <c r="U5">
        <v>281.25</v>
      </c>
      <c r="V5">
        <v>12.5747</v>
      </c>
      <c r="W5">
        <v>33.688499999999998</v>
      </c>
      <c r="X5">
        <v>146.051875</v>
      </c>
      <c r="Y5">
        <v>0</v>
      </c>
      <c r="Z5">
        <v>0</v>
      </c>
      <c r="AA5">
        <v>42.66</v>
      </c>
      <c r="AB5">
        <v>0</v>
      </c>
      <c r="AC5">
        <v>0</v>
      </c>
      <c r="AD5">
        <v>36.591700000000003</v>
      </c>
      <c r="AE5">
        <v>49.436556000000003</v>
      </c>
      <c r="AF5">
        <v>28.594000000000001</v>
      </c>
      <c r="AG5">
        <v>37.380000000000003</v>
      </c>
      <c r="AH5">
        <v>0</v>
      </c>
      <c r="AI5">
        <v>62.377000000000002</v>
      </c>
      <c r="AJ5">
        <v>0</v>
      </c>
      <c r="AK5">
        <v>50.5062</v>
      </c>
      <c r="AL5">
        <v>76.691999999999993</v>
      </c>
      <c r="AM5">
        <v>15.996</v>
      </c>
      <c r="AN5">
        <v>0.89910999999999996</v>
      </c>
      <c r="AO5">
        <v>28.518000000000001</v>
      </c>
      <c r="AP5">
        <v>12.9381</v>
      </c>
      <c r="AQ5">
        <v>62.244</v>
      </c>
      <c r="AR5">
        <v>49.128</v>
      </c>
      <c r="AS5">
        <v>32.419319999999999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70.75</v>
      </c>
      <c r="BA5">
        <f t="shared" si="1"/>
        <v>2064.4971860000005</v>
      </c>
      <c r="BB5">
        <v>2</v>
      </c>
      <c r="BD5">
        <v>22.5</v>
      </c>
      <c r="BE5">
        <v>7.34</v>
      </c>
      <c r="BF5">
        <v>1.23</v>
      </c>
      <c r="BG5">
        <v>4.08</v>
      </c>
      <c r="BH5">
        <v>5.59</v>
      </c>
      <c r="BI5">
        <v>4.5999999999999996</v>
      </c>
      <c r="BJ5">
        <v>2.99</v>
      </c>
      <c r="BK5">
        <v>3.19</v>
      </c>
      <c r="BL5">
        <v>0.89</v>
      </c>
      <c r="BM5">
        <v>0</v>
      </c>
      <c r="BN5">
        <v>0.51</v>
      </c>
      <c r="BO5">
        <v>9.83</v>
      </c>
      <c r="BP5">
        <v>2.13</v>
      </c>
      <c r="BQ5">
        <v>4.42</v>
      </c>
      <c r="BR5">
        <v>1.0900000000000001</v>
      </c>
      <c r="BS5">
        <v>0.36</v>
      </c>
      <c r="BT5">
        <v>0</v>
      </c>
      <c r="BU5">
        <v>0</v>
      </c>
      <c r="BV5">
        <v>0</v>
      </c>
      <c r="BW5">
        <f t="shared" si="2"/>
        <v>70.75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405.97239999999999</v>
      </c>
      <c r="M6">
        <v>83</v>
      </c>
      <c r="N6">
        <v>118.125</v>
      </c>
      <c r="O6">
        <v>123.66562500000001</v>
      </c>
      <c r="P6">
        <v>123</v>
      </c>
      <c r="Q6">
        <v>16.583300000000001</v>
      </c>
      <c r="R6">
        <v>32.617699999999999</v>
      </c>
      <c r="S6">
        <v>19.590499999999999</v>
      </c>
      <c r="T6">
        <v>0</v>
      </c>
      <c r="U6">
        <v>284.625</v>
      </c>
      <c r="V6">
        <v>12.5747</v>
      </c>
      <c r="W6">
        <v>33.688499999999998</v>
      </c>
      <c r="X6">
        <v>146.051875</v>
      </c>
      <c r="Y6">
        <v>0</v>
      </c>
      <c r="Z6">
        <v>0</v>
      </c>
      <c r="AA6">
        <v>42.66</v>
      </c>
      <c r="AB6">
        <v>0</v>
      </c>
      <c r="AC6">
        <v>0</v>
      </c>
      <c r="AD6">
        <v>36.591700000000003</v>
      </c>
      <c r="AE6">
        <v>49.436556000000003</v>
      </c>
      <c r="AF6">
        <v>28.594000000000001</v>
      </c>
      <c r="AG6">
        <v>37.380000000000003</v>
      </c>
      <c r="AH6">
        <v>0</v>
      </c>
      <c r="AI6">
        <v>62.377000000000002</v>
      </c>
      <c r="AJ6">
        <v>0</v>
      </c>
      <c r="AK6">
        <v>50.5062</v>
      </c>
      <c r="AL6">
        <v>76.691999999999993</v>
      </c>
      <c r="AM6">
        <v>15.996</v>
      </c>
      <c r="AN6">
        <v>0.89910999999999996</v>
      </c>
      <c r="AO6">
        <v>28.518000000000001</v>
      </c>
      <c r="AP6">
        <v>12.9381</v>
      </c>
      <c r="AQ6">
        <v>62.244</v>
      </c>
      <c r="AR6">
        <v>49.128</v>
      </c>
      <c r="AS6">
        <v>32.419319999999999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70.75</v>
      </c>
      <c r="BA6">
        <f t="shared" si="1"/>
        <v>2067.8721860000005</v>
      </c>
      <c r="BB6">
        <v>3</v>
      </c>
      <c r="BD6">
        <v>22.5</v>
      </c>
      <c r="BE6">
        <v>7.34</v>
      </c>
      <c r="BF6">
        <v>1.23</v>
      </c>
      <c r="BG6">
        <v>4.08</v>
      </c>
      <c r="BH6">
        <v>5.59</v>
      </c>
      <c r="BI6">
        <v>4.5999999999999996</v>
      </c>
      <c r="BJ6">
        <v>2.99</v>
      </c>
      <c r="BK6">
        <v>3.19</v>
      </c>
      <c r="BL6">
        <v>0.89</v>
      </c>
      <c r="BM6">
        <v>0</v>
      </c>
      <c r="BN6">
        <v>0.51</v>
      </c>
      <c r="BO6">
        <v>9.83</v>
      </c>
      <c r="BP6">
        <v>2.13</v>
      </c>
      <c r="BQ6">
        <v>4.42</v>
      </c>
      <c r="BR6">
        <v>1.0900000000000001</v>
      </c>
      <c r="BS6">
        <v>0.36</v>
      </c>
      <c r="BT6">
        <v>0</v>
      </c>
      <c r="BU6">
        <v>0</v>
      </c>
      <c r="BV6">
        <v>0</v>
      </c>
      <c r="BW6">
        <f t="shared" si="2"/>
        <v>70.75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405.97239999999999</v>
      </c>
      <c r="M7">
        <v>83</v>
      </c>
      <c r="N7">
        <v>118.125</v>
      </c>
      <c r="O7">
        <v>123.66562500000001</v>
      </c>
      <c r="P7">
        <v>123</v>
      </c>
      <c r="Q7">
        <v>16.583300000000001</v>
      </c>
      <c r="R7">
        <v>32.617699999999999</v>
      </c>
      <c r="S7">
        <v>19.590499999999999</v>
      </c>
      <c r="T7">
        <v>0</v>
      </c>
      <c r="U7">
        <v>289.125</v>
      </c>
      <c r="V7">
        <v>7.9671000000000003</v>
      </c>
      <c r="W7">
        <v>31</v>
      </c>
      <c r="X7">
        <v>146.051875</v>
      </c>
      <c r="Y7">
        <v>0</v>
      </c>
      <c r="Z7">
        <v>0</v>
      </c>
      <c r="AA7">
        <v>42.66</v>
      </c>
      <c r="AB7">
        <v>0</v>
      </c>
      <c r="AC7">
        <v>0</v>
      </c>
      <c r="AD7">
        <v>36.591700000000003</v>
      </c>
      <c r="AE7">
        <v>49.436556000000003</v>
      </c>
      <c r="AF7">
        <v>29.58</v>
      </c>
      <c r="AG7">
        <v>37.380000000000003</v>
      </c>
      <c r="AH7">
        <v>0</v>
      </c>
      <c r="AI7">
        <v>62.377000000000002</v>
      </c>
      <c r="AJ7">
        <v>0</v>
      </c>
      <c r="AK7">
        <v>50.5062</v>
      </c>
      <c r="AL7">
        <v>76.691999999999993</v>
      </c>
      <c r="AM7">
        <v>15.996</v>
      </c>
      <c r="AN7">
        <v>0.89910999999999996</v>
      </c>
      <c r="AO7">
        <v>28.518000000000001</v>
      </c>
      <c r="AP7">
        <v>12.9381</v>
      </c>
      <c r="AQ7">
        <v>62.244</v>
      </c>
      <c r="AR7">
        <v>49.128</v>
      </c>
      <c r="AS7">
        <v>31.897383000000001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71.08</v>
      </c>
      <c r="BA7">
        <f t="shared" si="1"/>
        <v>2065.8701490000003</v>
      </c>
      <c r="BB7">
        <v>4</v>
      </c>
      <c r="BD7">
        <v>22.5</v>
      </c>
      <c r="BE7">
        <v>7.34</v>
      </c>
      <c r="BF7">
        <v>1.31</v>
      </c>
      <c r="BG7">
        <v>4.08</v>
      </c>
      <c r="BH7">
        <v>5.59</v>
      </c>
      <c r="BI7">
        <v>4.5999999999999996</v>
      </c>
      <c r="BJ7">
        <v>2.99</v>
      </c>
      <c r="BK7">
        <v>3.19</v>
      </c>
      <c r="BL7">
        <v>0.89</v>
      </c>
      <c r="BM7">
        <v>0</v>
      </c>
      <c r="BN7">
        <v>0.51</v>
      </c>
      <c r="BO7">
        <v>9.83</v>
      </c>
      <c r="BP7">
        <v>2.38</v>
      </c>
      <c r="BQ7">
        <v>4.42</v>
      </c>
      <c r="BR7">
        <v>1.0900000000000001</v>
      </c>
      <c r="BS7">
        <v>0.36</v>
      </c>
      <c r="BT7">
        <v>0</v>
      </c>
      <c r="BU7">
        <v>0</v>
      </c>
      <c r="BV7">
        <v>0</v>
      </c>
      <c r="BW7">
        <f t="shared" si="2"/>
        <v>71.08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405.97239999999999</v>
      </c>
      <c r="M8">
        <v>83</v>
      </c>
      <c r="N8">
        <v>118.125</v>
      </c>
      <c r="O8">
        <v>123.66562500000001</v>
      </c>
      <c r="P8">
        <v>123</v>
      </c>
      <c r="Q8">
        <v>16.583300000000001</v>
      </c>
      <c r="R8">
        <v>32.617699999999999</v>
      </c>
      <c r="S8">
        <v>19.590499999999999</v>
      </c>
      <c r="T8">
        <v>0</v>
      </c>
      <c r="U8">
        <v>289.125</v>
      </c>
      <c r="V8">
        <v>7.9671000000000003</v>
      </c>
      <c r="W8">
        <v>31</v>
      </c>
      <c r="X8">
        <v>115.791875</v>
      </c>
      <c r="Y8">
        <v>0</v>
      </c>
      <c r="Z8">
        <v>0</v>
      </c>
      <c r="AA8">
        <v>42.66</v>
      </c>
      <c r="AB8">
        <v>0</v>
      </c>
      <c r="AC8">
        <v>0</v>
      </c>
      <c r="AD8">
        <v>36.591700000000003</v>
      </c>
      <c r="AE8">
        <v>49.436556000000003</v>
      </c>
      <c r="AF8">
        <v>29.58</v>
      </c>
      <c r="AG8">
        <v>37.380000000000003</v>
      </c>
      <c r="AH8">
        <v>0</v>
      </c>
      <c r="AI8">
        <v>62.377000000000002</v>
      </c>
      <c r="AJ8">
        <v>0</v>
      </c>
      <c r="AK8">
        <v>50.5062</v>
      </c>
      <c r="AL8">
        <v>76.691999999999993</v>
      </c>
      <c r="AM8">
        <v>15.996</v>
      </c>
      <c r="AN8">
        <v>0.89910999999999996</v>
      </c>
      <c r="AO8">
        <v>28.518000000000001</v>
      </c>
      <c r="AP8">
        <v>12.9381</v>
      </c>
      <c r="AQ8">
        <v>62.244</v>
      </c>
      <c r="AR8">
        <v>49.128</v>
      </c>
      <c r="AS8">
        <v>31.897383000000001</v>
      </c>
      <c r="AT8">
        <v>9.9253409999999995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71.08</v>
      </c>
      <c r="BA8">
        <f t="shared" si="1"/>
        <v>2034.2878900000003</v>
      </c>
      <c r="BB8">
        <v>5</v>
      </c>
      <c r="BD8">
        <v>22.5</v>
      </c>
      <c r="BE8">
        <v>7.34</v>
      </c>
      <c r="BF8">
        <v>1.31</v>
      </c>
      <c r="BG8">
        <v>4.08</v>
      </c>
      <c r="BH8">
        <v>5.59</v>
      </c>
      <c r="BI8">
        <v>4.5999999999999996</v>
      </c>
      <c r="BJ8">
        <v>2.99</v>
      </c>
      <c r="BK8">
        <v>3.19</v>
      </c>
      <c r="BL8">
        <v>0.89</v>
      </c>
      <c r="BM8">
        <v>0</v>
      </c>
      <c r="BN8">
        <v>0.51</v>
      </c>
      <c r="BO8">
        <v>9.83</v>
      </c>
      <c r="BP8">
        <v>2.38</v>
      </c>
      <c r="BQ8">
        <v>4.42</v>
      </c>
      <c r="BR8">
        <v>1.0900000000000001</v>
      </c>
      <c r="BS8">
        <v>0.36</v>
      </c>
      <c r="BT8">
        <v>0</v>
      </c>
      <c r="BU8">
        <v>0</v>
      </c>
      <c r="BV8">
        <v>0</v>
      </c>
      <c r="BW8">
        <f t="shared" si="2"/>
        <v>71.08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405.97239999999999</v>
      </c>
      <c r="M9">
        <v>83</v>
      </c>
      <c r="N9">
        <v>118.125</v>
      </c>
      <c r="O9">
        <v>123.66562500000001</v>
      </c>
      <c r="P9">
        <v>123</v>
      </c>
      <c r="Q9">
        <v>12.583299999999999</v>
      </c>
      <c r="R9">
        <v>25.617699999999999</v>
      </c>
      <c r="S9">
        <v>15.5905</v>
      </c>
      <c r="T9">
        <v>0</v>
      </c>
      <c r="U9">
        <v>289.125</v>
      </c>
      <c r="V9">
        <v>7.9671000000000003</v>
      </c>
      <c r="W9">
        <v>31</v>
      </c>
      <c r="X9">
        <v>115.791875</v>
      </c>
      <c r="Y9">
        <v>0</v>
      </c>
      <c r="Z9">
        <v>0</v>
      </c>
      <c r="AA9">
        <v>42.66</v>
      </c>
      <c r="AB9">
        <v>0</v>
      </c>
      <c r="AC9">
        <v>0</v>
      </c>
      <c r="AD9">
        <v>36.591700000000003</v>
      </c>
      <c r="AE9">
        <v>49.436556000000003</v>
      </c>
      <c r="AF9">
        <v>29.58</v>
      </c>
      <c r="AG9">
        <v>37.380000000000003</v>
      </c>
      <c r="AH9">
        <v>0</v>
      </c>
      <c r="AI9">
        <v>48.374000000000002</v>
      </c>
      <c r="AJ9">
        <v>0</v>
      </c>
      <c r="AK9">
        <v>50.5062</v>
      </c>
      <c r="AL9">
        <v>76.691999999999993</v>
      </c>
      <c r="AM9">
        <v>15.996</v>
      </c>
      <c r="AN9">
        <v>0.89910999999999996</v>
      </c>
      <c r="AO9">
        <v>28.518000000000001</v>
      </c>
      <c r="AP9">
        <v>12.9381</v>
      </c>
      <c r="AQ9">
        <v>46.683</v>
      </c>
      <c r="AR9">
        <v>49.128</v>
      </c>
      <c r="AS9">
        <v>31.897383000000001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71.34</v>
      </c>
      <c r="BA9">
        <f t="shared" si="1"/>
        <v>1991.3061490000005</v>
      </c>
      <c r="BB9">
        <v>6</v>
      </c>
      <c r="BD9">
        <v>22.5</v>
      </c>
      <c r="BE9">
        <v>7.34</v>
      </c>
      <c r="BF9">
        <v>1.32</v>
      </c>
      <c r="BG9">
        <v>4.08</v>
      </c>
      <c r="BH9">
        <v>5.59</v>
      </c>
      <c r="BI9">
        <v>4.5999999999999996</v>
      </c>
      <c r="BJ9">
        <v>2.99</v>
      </c>
      <c r="BK9">
        <v>3.19</v>
      </c>
      <c r="BL9">
        <v>0.89</v>
      </c>
      <c r="BM9">
        <v>0</v>
      </c>
      <c r="BN9">
        <v>0.51</v>
      </c>
      <c r="BO9">
        <v>9.83</v>
      </c>
      <c r="BP9">
        <v>2.63</v>
      </c>
      <c r="BQ9">
        <v>4.42</v>
      </c>
      <c r="BR9">
        <v>1.0900000000000001</v>
      </c>
      <c r="BS9">
        <v>0.36</v>
      </c>
      <c r="BT9">
        <v>0</v>
      </c>
      <c r="BU9">
        <v>0</v>
      </c>
      <c r="BV9">
        <v>0</v>
      </c>
      <c r="BW9">
        <f t="shared" si="2"/>
        <v>71.34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405.97239999999999</v>
      </c>
      <c r="M10">
        <v>83</v>
      </c>
      <c r="N10">
        <v>118.125</v>
      </c>
      <c r="O10">
        <v>123.66562500000001</v>
      </c>
      <c r="P10">
        <v>123</v>
      </c>
      <c r="Q10">
        <v>12.583299999999999</v>
      </c>
      <c r="R10">
        <v>25.617699999999999</v>
      </c>
      <c r="S10">
        <v>15.5905</v>
      </c>
      <c r="T10">
        <v>0</v>
      </c>
      <c r="U10">
        <v>289.125</v>
      </c>
      <c r="V10">
        <v>7.9671000000000003</v>
      </c>
      <c r="W10">
        <v>31</v>
      </c>
      <c r="X10">
        <v>115.791875</v>
      </c>
      <c r="Y10">
        <v>0</v>
      </c>
      <c r="Z10">
        <v>0</v>
      </c>
      <c r="AA10">
        <v>42.66</v>
      </c>
      <c r="AB10">
        <v>0</v>
      </c>
      <c r="AC10">
        <v>0</v>
      </c>
      <c r="AD10">
        <v>36.591700000000003</v>
      </c>
      <c r="AE10">
        <v>49.436556000000003</v>
      </c>
      <c r="AF10">
        <v>29.58</v>
      </c>
      <c r="AG10">
        <v>37.380000000000003</v>
      </c>
      <c r="AH10">
        <v>0</v>
      </c>
      <c r="AI10">
        <v>48.374000000000002</v>
      </c>
      <c r="AJ10">
        <v>0</v>
      </c>
      <c r="AK10">
        <v>50.5062</v>
      </c>
      <c r="AL10">
        <v>76.691999999999993</v>
      </c>
      <c r="AM10">
        <v>15.996</v>
      </c>
      <c r="AN10">
        <v>0.89910999999999996</v>
      </c>
      <c r="AO10">
        <v>28.518000000000001</v>
      </c>
      <c r="AP10">
        <v>12.9381</v>
      </c>
      <c r="AQ10">
        <v>46.683</v>
      </c>
      <c r="AR10">
        <v>49.128</v>
      </c>
      <c r="AS10">
        <v>31.897383000000001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71.599999999999994</v>
      </c>
      <c r="BA10">
        <f t="shared" si="1"/>
        <v>1991.5661490000005</v>
      </c>
      <c r="BB10">
        <v>7</v>
      </c>
      <c r="BD10">
        <v>22.5</v>
      </c>
      <c r="BE10">
        <v>7.34</v>
      </c>
      <c r="BF10">
        <v>1.32</v>
      </c>
      <c r="BG10">
        <v>4.08</v>
      </c>
      <c r="BH10">
        <v>5.59</v>
      </c>
      <c r="BI10">
        <v>4.5999999999999996</v>
      </c>
      <c r="BJ10">
        <v>2.99</v>
      </c>
      <c r="BK10">
        <v>3.19</v>
      </c>
      <c r="BL10">
        <v>0.89</v>
      </c>
      <c r="BM10">
        <v>0</v>
      </c>
      <c r="BN10">
        <v>0.51</v>
      </c>
      <c r="BO10">
        <v>9.83</v>
      </c>
      <c r="BP10">
        <v>2.89</v>
      </c>
      <c r="BQ10">
        <v>4.42</v>
      </c>
      <c r="BR10">
        <v>1.0900000000000001</v>
      </c>
      <c r="BS10">
        <v>0.36</v>
      </c>
      <c r="BT10">
        <v>0</v>
      </c>
      <c r="BU10">
        <v>0</v>
      </c>
      <c r="BV10">
        <v>0</v>
      </c>
      <c r="BW10">
        <f t="shared" si="2"/>
        <v>71.599999999999994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405.97239999999999</v>
      </c>
      <c r="M11">
        <v>83</v>
      </c>
      <c r="N11">
        <v>118.125</v>
      </c>
      <c r="O11">
        <v>123.66562500000001</v>
      </c>
      <c r="P11">
        <v>123</v>
      </c>
      <c r="Q11">
        <v>16.583300000000001</v>
      </c>
      <c r="R11">
        <v>32.617699999999999</v>
      </c>
      <c r="S11">
        <v>19.590499999999999</v>
      </c>
      <c r="T11">
        <v>0</v>
      </c>
      <c r="U11">
        <v>289.125</v>
      </c>
      <c r="V11">
        <v>7.9671000000000003</v>
      </c>
      <c r="W11">
        <v>31</v>
      </c>
      <c r="X11">
        <v>115.791875</v>
      </c>
      <c r="Y11">
        <v>0</v>
      </c>
      <c r="Z11">
        <v>0</v>
      </c>
      <c r="AA11">
        <v>42.66</v>
      </c>
      <c r="AB11">
        <v>0</v>
      </c>
      <c r="AC11">
        <v>0</v>
      </c>
      <c r="AD11">
        <v>36.591700000000003</v>
      </c>
      <c r="AE11">
        <v>49.436556000000003</v>
      </c>
      <c r="AF11">
        <v>29.58</v>
      </c>
      <c r="AG11">
        <v>37.380000000000003</v>
      </c>
      <c r="AH11">
        <v>52.085000000000001</v>
      </c>
      <c r="AI11">
        <v>48.374000000000002</v>
      </c>
      <c r="AJ11">
        <v>0</v>
      </c>
      <c r="AK11">
        <v>50.5062</v>
      </c>
      <c r="AL11">
        <v>76.691999999999993</v>
      </c>
      <c r="AM11">
        <v>15.996</v>
      </c>
      <c r="AN11">
        <v>0.89910999999999996</v>
      </c>
      <c r="AO11">
        <v>28.518000000000001</v>
      </c>
      <c r="AP11">
        <v>12.9381</v>
      </c>
      <c r="AQ11">
        <v>46.683</v>
      </c>
      <c r="AR11">
        <v>49.128</v>
      </c>
      <c r="AS11">
        <v>31.897383000000001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71.340000000000018</v>
      </c>
      <c r="BA11">
        <f t="shared" si="1"/>
        <v>2058.3911490000005</v>
      </c>
      <c r="BB11">
        <v>8</v>
      </c>
      <c r="BD11">
        <v>22.5</v>
      </c>
      <c r="BE11">
        <v>7.17</v>
      </c>
      <c r="BF11">
        <v>1.4</v>
      </c>
      <c r="BG11">
        <v>3.96</v>
      </c>
      <c r="BH11">
        <v>5.52</v>
      </c>
      <c r="BI11">
        <v>4.5999999999999996</v>
      </c>
      <c r="BJ11">
        <v>2.99</v>
      </c>
      <c r="BK11">
        <v>3.19</v>
      </c>
      <c r="BL11">
        <v>0.86</v>
      </c>
      <c r="BM11">
        <v>0</v>
      </c>
      <c r="BN11">
        <v>0.49</v>
      </c>
      <c r="BO11">
        <v>9.77</v>
      </c>
      <c r="BP11">
        <v>3.03</v>
      </c>
      <c r="BQ11">
        <v>4.29</v>
      </c>
      <c r="BR11">
        <v>1.1399999999999999</v>
      </c>
      <c r="BS11">
        <v>0.43</v>
      </c>
      <c r="BT11">
        <v>0</v>
      </c>
      <c r="BU11">
        <v>0</v>
      </c>
      <c r="BV11">
        <v>0</v>
      </c>
      <c r="BW11">
        <f t="shared" si="2"/>
        <v>71.340000000000018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405.97239999999999</v>
      </c>
      <c r="M12">
        <v>83</v>
      </c>
      <c r="N12">
        <v>118.125</v>
      </c>
      <c r="O12">
        <v>123.66562500000001</v>
      </c>
      <c r="P12">
        <v>123</v>
      </c>
      <c r="Q12">
        <v>16.583300000000001</v>
      </c>
      <c r="R12">
        <v>32.617699999999999</v>
      </c>
      <c r="S12">
        <v>19.590499999999999</v>
      </c>
      <c r="T12">
        <v>0</v>
      </c>
      <c r="U12">
        <v>289.125</v>
      </c>
      <c r="V12">
        <v>7.9671000000000003</v>
      </c>
      <c r="W12">
        <v>31</v>
      </c>
      <c r="X12">
        <v>115.791875</v>
      </c>
      <c r="Y12">
        <v>0</v>
      </c>
      <c r="Z12">
        <v>0</v>
      </c>
      <c r="AA12">
        <v>42.66</v>
      </c>
      <c r="AB12">
        <v>0</v>
      </c>
      <c r="AC12">
        <v>0</v>
      </c>
      <c r="AD12">
        <v>36.591700000000003</v>
      </c>
      <c r="AE12">
        <v>49.436556000000003</v>
      </c>
      <c r="AF12">
        <v>29.58</v>
      </c>
      <c r="AG12">
        <v>37.380000000000003</v>
      </c>
      <c r="AH12">
        <v>102.276</v>
      </c>
      <c r="AI12">
        <v>48.374000000000002</v>
      </c>
      <c r="AJ12">
        <v>0</v>
      </c>
      <c r="AK12">
        <v>50.5062</v>
      </c>
      <c r="AL12">
        <v>76.691999999999993</v>
      </c>
      <c r="AM12">
        <v>15.996</v>
      </c>
      <c r="AN12">
        <v>0.89910999999999996</v>
      </c>
      <c r="AO12">
        <v>28.518000000000001</v>
      </c>
      <c r="AP12">
        <v>12.9381</v>
      </c>
      <c r="AQ12">
        <v>46.683</v>
      </c>
      <c r="AR12">
        <v>49.128</v>
      </c>
      <c r="AS12">
        <v>31.897383000000001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71.590000000000018</v>
      </c>
      <c r="BA12">
        <f t="shared" si="1"/>
        <v>2108.8321490000008</v>
      </c>
      <c r="BB12">
        <v>9</v>
      </c>
      <c r="BD12">
        <v>22.5</v>
      </c>
      <c r="BE12">
        <v>7.17</v>
      </c>
      <c r="BF12">
        <v>1.4</v>
      </c>
      <c r="BG12">
        <v>3.96</v>
      </c>
      <c r="BH12">
        <v>5.52</v>
      </c>
      <c r="BI12">
        <v>4.5999999999999996</v>
      </c>
      <c r="BJ12">
        <v>2.99</v>
      </c>
      <c r="BK12">
        <v>3.19</v>
      </c>
      <c r="BL12">
        <v>0.86</v>
      </c>
      <c r="BM12">
        <v>0</v>
      </c>
      <c r="BN12">
        <v>0.49</v>
      </c>
      <c r="BO12">
        <v>9.77</v>
      </c>
      <c r="BP12">
        <v>3.28</v>
      </c>
      <c r="BQ12">
        <v>4.29</v>
      </c>
      <c r="BR12">
        <v>1.1399999999999999</v>
      </c>
      <c r="BS12">
        <v>0.43</v>
      </c>
      <c r="BT12">
        <v>0</v>
      </c>
      <c r="BU12">
        <v>0</v>
      </c>
      <c r="BV12">
        <v>0</v>
      </c>
      <c r="BW12">
        <f t="shared" si="2"/>
        <v>71.590000000000018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344</v>
      </c>
      <c r="M13">
        <v>83</v>
      </c>
      <c r="N13">
        <v>118.125</v>
      </c>
      <c r="O13">
        <v>123.66562500000001</v>
      </c>
      <c r="P13">
        <v>123</v>
      </c>
      <c r="Q13">
        <v>16.583300000000001</v>
      </c>
      <c r="R13">
        <v>32.617699999999999</v>
      </c>
      <c r="S13">
        <v>19.590499999999999</v>
      </c>
      <c r="T13">
        <v>0</v>
      </c>
      <c r="U13">
        <v>289.125</v>
      </c>
      <c r="V13">
        <v>7.9671000000000003</v>
      </c>
      <c r="W13">
        <v>31</v>
      </c>
      <c r="X13">
        <v>115.791875</v>
      </c>
      <c r="Y13">
        <v>0</v>
      </c>
      <c r="Z13">
        <v>0</v>
      </c>
      <c r="AA13">
        <v>42.66</v>
      </c>
      <c r="AB13">
        <v>0</v>
      </c>
      <c r="AC13">
        <v>0</v>
      </c>
      <c r="AD13">
        <v>36.591700000000003</v>
      </c>
      <c r="AE13">
        <v>49.436556000000003</v>
      </c>
      <c r="AF13">
        <v>29.58</v>
      </c>
      <c r="AG13">
        <v>37.380000000000003</v>
      </c>
      <c r="AH13">
        <v>152.94049999999999</v>
      </c>
      <c r="AI13">
        <v>62.377000000000002</v>
      </c>
      <c r="AJ13">
        <v>0</v>
      </c>
      <c r="AK13">
        <v>50.5062</v>
      </c>
      <c r="AL13">
        <v>76.691999999999993</v>
      </c>
      <c r="AM13">
        <v>15.996</v>
      </c>
      <c r="AN13">
        <v>0.89910999999999996</v>
      </c>
      <c r="AO13">
        <v>28.518000000000001</v>
      </c>
      <c r="AP13">
        <v>12.9381</v>
      </c>
      <c r="AQ13">
        <v>46.683</v>
      </c>
      <c r="AR13">
        <v>49.128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71.690000000000012</v>
      </c>
      <c r="BA13">
        <f t="shared" si="1"/>
        <v>2111.6272490000001</v>
      </c>
      <c r="BB13">
        <v>10</v>
      </c>
      <c r="BD13">
        <v>22.5</v>
      </c>
      <c r="BE13">
        <v>7.17</v>
      </c>
      <c r="BF13">
        <v>1.45</v>
      </c>
      <c r="BG13">
        <v>3.96</v>
      </c>
      <c r="BH13">
        <v>5.52</v>
      </c>
      <c r="BI13">
        <v>4.5999999999999996</v>
      </c>
      <c r="BJ13">
        <v>2.99</v>
      </c>
      <c r="BK13">
        <v>3.19</v>
      </c>
      <c r="BL13">
        <v>0.86</v>
      </c>
      <c r="BM13">
        <v>0</v>
      </c>
      <c r="BN13">
        <v>0.49</v>
      </c>
      <c r="BO13">
        <v>9.82</v>
      </c>
      <c r="BP13">
        <v>3.28</v>
      </c>
      <c r="BQ13">
        <v>4.29</v>
      </c>
      <c r="BR13">
        <v>1.1399999999999999</v>
      </c>
      <c r="BS13">
        <v>0.43</v>
      </c>
      <c r="BT13">
        <v>0</v>
      </c>
      <c r="BU13">
        <v>0</v>
      </c>
      <c r="BV13">
        <v>0</v>
      </c>
      <c r="BW13">
        <f t="shared" si="2"/>
        <v>71.690000000000012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344</v>
      </c>
      <c r="M14">
        <v>83</v>
      </c>
      <c r="N14">
        <v>118.125</v>
      </c>
      <c r="O14">
        <v>123.66562500000001</v>
      </c>
      <c r="P14">
        <v>123</v>
      </c>
      <c r="Q14">
        <v>16.583300000000001</v>
      </c>
      <c r="R14">
        <v>32.617699999999999</v>
      </c>
      <c r="S14">
        <v>19.590499999999999</v>
      </c>
      <c r="T14">
        <v>0</v>
      </c>
      <c r="U14">
        <v>289.125</v>
      </c>
      <c r="V14">
        <v>7.9671000000000003</v>
      </c>
      <c r="W14">
        <v>31</v>
      </c>
      <c r="X14">
        <v>115.791875</v>
      </c>
      <c r="Y14">
        <v>0</v>
      </c>
      <c r="Z14">
        <v>0</v>
      </c>
      <c r="AA14">
        <v>42.66</v>
      </c>
      <c r="AB14">
        <v>0</v>
      </c>
      <c r="AC14">
        <v>0</v>
      </c>
      <c r="AD14">
        <v>36.591700000000003</v>
      </c>
      <c r="AE14">
        <v>49.436556000000003</v>
      </c>
      <c r="AF14">
        <v>29.58</v>
      </c>
      <c r="AG14">
        <v>37.380000000000003</v>
      </c>
      <c r="AH14">
        <v>152.94049999999999</v>
      </c>
      <c r="AI14">
        <v>62.377000000000002</v>
      </c>
      <c r="AJ14">
        <v>0</v>
      </c>
      <c r="AK14">
        <v>50.5062</v>
      </c>
      <c r="AL14">
        <v>76.691999999999993</v>
      </c>
      <c r="AM14">
        <v>15.996</v>
      </c>
      <c r="AN14">
        <v>0.89910999999999996</v>
      </c>
      <c r="AO14">
        <v>28.518000000000001</v>
      </c>
      <c r="AP14">
        <v>12.9381</v>
      </c>
      <c r="AQ14">
        <v>46.683</v>
      </c>
      <c r="AR14">
        <v>49.128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71.710000000000008</v>
      </c>
      <c r="BA14">
        <f t="shared" si="1"/>
        <v>2111.6472490000001</v>
      </c>
      <c r="BB14">
        <v>11</v>
      </c>
      <c r="BD14">
        <v>22.5</v>
      </c>
      <c r="BE14">
        <v>7.17</v>
      </c>
      <c r="BF14">
        <v>1.45</v>
      </c>
      <c r="BG14">
        <v>3.96</v>
      </c>
      <c r="BH14">
        <v>5.52</v>
      </c>
      <c r="BI14">
        <v>4.5999999999999996</v>
      </c>
      <c r="BJ14">
        <v>2.99</v>
      </c>
      <c r="BK14">
        <v>3.19</v>
      </c>
      <c r="BL14">
        <v>0.86</v>
      </c>
      <c r="BM14">
        <v>0</v>
      </c>
      <c r="BN14">
        <v>0.49</v>
      </c>
      <c r="BO14">
        <v>9.84</v>
      </c>
      <c r="BP14">
        <v>3.28</v>
      </c>
      <c r="BQ14">
        <v>4.29</v>
      </c>
      <c r="BR14">
        <v>1.1399999999999999</v>
      </c>
      <c r="BS14">
        <v>0.43</v>
      </c>
      <c r="BT14">
        <v>0</v>
      </c>
      <c r="BU14">
        <v>0</v>
      </c>
      <c r="BV14">
        <v>0</v>
      </c>
      <c r="BW14">
        <f t="shared" si="2"/>
        <v>71.710000000000008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344</v>
      </c>
      <c r="M15">
        <v>83</v>
      </c>
      <c r="N15">
        <v>118.125</v>
      </c>
      <c r="O15">
        <v>123.66562500000001</v>
      </c>
      <c r="P15">
        <v>123</v>
      </c>
      <c r="Q15">
        <v>16.583300000000001</v>
      </c>
      <c r="R15">
        <v>32.617699999999999</v>
      </c>
      <c r="S15">
        <v>19.590499999999999</v>
      </c>
      <c r="T15">
        <v>0</v>
      </c>
      <c r="U15">
        <v>306</v>
      </c>
      <c r="V15">
        <v>7.9671000000000003</v>
      </c>
      <c r="W15">
        <v>25</v>
      </c>
      <c r="X15">
        <v>97.791875000000005</v>
      </c>
      <c r="Y15">
        <v>0</v>
      </c>
      <c r="Z15">
        <v>0</v>
      </c>
      <c r="AA15">
        <v>42.66</v>
      </c>
      <c r="AB15">
        <v>0</v>
      </c>
      <c r="AC15">
        <v>0</v>
      </c>
      <c r="AD15">
        <v>36.591700000000003</v>
      </c>
      <c r="AE15">
        <v>49.436556000000003</v>
      </c>
      <c r="AF15">
        <v>29.58</v>
      </c>
      <c r="AG15">
        <v>37.380000000000003</v>
      </c>
      <c r="AH15">
        <v>152.94049999999999</v>
      </c>
      <c r="AI15">
        <v>62.377000000000002</v>
      </c>
      <c r="AJ15">
        <v>0</v>
      </c>
      <c r="AK15">
        <v>50.5062</v>
      </c>
      <c r="AL15">
        <v>76.691999999999993</v>
      </c>
      <c r="AM15">
        <v>15.996</v>
      </c>
      <c r="AN15">
        <v>0.89910999999999996</v>
      </c>
      <c r="AO15">
        <v>28.518000000000001</v>
      </c>
      <c r="AP15">
        <v>11.529</v>
      </c>
      <c r="AQ15">
        <v>46.683</v>
      </c>
      <c r="AR15">
        <v>49.128</v>
      </c>
      <c r="AS15">
        <v>32.419319999999999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71.670000000000016</v>
      </c>
      <c r="BA15">
        <f t="shared" si="1"/>
        <v>2103.5950860000003</v>
      </c>
      <c r="BB15">
        <v>12</v>
      </c>
      <c r="BD15">
        <v>22.5</v>
      </c>
      <c r="BE15">
        <v>7.17</v>
      </c>
      <c r="BF15">
        <v>1.45</v>
      </c>
      <c r="BG15">
        <v>3.96</v>
      </c>
      <c r="BH15">
        <v>5.52</v>
      </c>
      <c r="BI15">
        <v>4.5999999999999996</v>
      </c>
      <c r="BJ15">
        <v>2.99</v>
      </c>
      <c r="BK15">
        <v>3.19</v>
      </c>
      <c r="BL15">
        <v>0.86</v>
      </c>
      <c r="BM15">
        <v>0</v>
      </c>
      <c r="BN15">
        <v>0.49</v>
      </c>
      <c r="BO15">
        <v>9.8000000000000007</v>
      </c>
      <c r="BP15">
        <v>3.28</v>
      </c>
      <c r="BQ15">
        <v>4.29</v>
      </c>
      <c r="BR15">
        <v>1.1399999999999999</v>
      </c>
      <c r="BS15">
        <v>0.43</v>
      </c>
      <c r="BT15">
        <v>0</v>
      </c>
      <c r="BU15">
        <v>0</v>
      </c>
      <c r="BV15">
        <v>0</v>
      </c>
      <c r="BW15">
        <f t="shared" si="2"/>
        <v>71.670000000000016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344</v>
      </c>
      <c r="M16">
        <v>83</v>
      </c>
      <c r="N16">
        <v>118.125</v>
      </c>
      <c r="O16">
        <v>123.66562500000001</v>
      </c>
      <c r="P16">
        <v>123</v>
      </c>
      <c r="Q16">
        <v>16.583300000000001</v>
      </c>
      <c r="R16">
        <v>32.617699999999999</v>
      </c>
      <c r="S16">
        <v>19.590499999999999</v>
      </c>
      <c r="T16">
        <v>0</v>
      </c>
      <c r="U16">
        <v>317.25</v>
      </c>
      <c r="V16">
        <v>7.9671000000000003</v>
      </c>
      <c r="W16">
        <v>25</v>
      </c>
      <c r="X16">
        <v>97.791875000000005</v>
      </c>
      <c r="Y16">
        <v>0</v>
      </c>
      <c r="Z16">
        <v>0</v>
      </c>
      <c r="AA16">
        <v>42.66</v>
      </c>
      <c r="AB16">
        <v>0</v>
      </c>
      <c r="AC16">
        <v>0</v>
      </c>
      <c r="AD16">
        <v>36.591700000000003</v>
      </c>
      <c r="AE16">
        <v>49.436556000000003</v>
      </c>
      <c r="AF16">
        <v>29.58</v>
      </c>
      <c r="AG16">
        <v>37.380000000000003</v>
      </c>
      <c r="AH16">
        <v>152.94049999999999</v>
      </c>
      <c r="AI16">
        <v>62.377000000000002</v>
      </c>
      <c r="AJ16">
        <v>0</v>
      </c>
      <c r="AK16">
        <v>50.5062</v>
      </c>
      <c r="AL16">
        <v>76.691999999999993</v>
      </c>
      <c r="AM16">
        <v>15.996</v>
      </c>
      <c r="AN16">
        <v>0.89910999999999996</v>
      </c>
      <c r="AO16">
        <v>28.518000000000001</v>
      </c>
      <c r="AP16">
        <v>11.529</v>
      </c>
      <c r="AQ16">
        <v>46.683</v>
      </c>
      <c r="AR16">
        <v>52.44</v>
      </c>
      <c r="AS16">
        <v>32.419319999999999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71.710000000000008</v>
      </c>
      <c r="BA16">
        <f t="shared" si="1"/>
        <v>2118.1970860000001</v>
      </c>
      <c r="BB16">
        <v>13</v>
      </c>
      <c r="BD16">
        <v>22.5</v>
      </c>
      <c r="BE16">
        <v>7.17</v>
      </c>
      <c r="BF16">
        <v>1.45</v>
      </c>
      <c r="BG16">
        <v>3.96</v>
      </c>
      <c r="BH16">
        <v>5.52</v>
      </c>
      <c r="BI16">
        <v>4.5999999999999996</v>
      </c>
      <c r="BJ16">
        <v>2.99</v>
      </c>
      <c r="BK16">
        <v>3.19</v>
      </c>
      <c r="BL16">
        <v>0.86</v>
      </c>
      <c r="BM16">
        <v>0</v>
      </c>
      <c r="BN16">
        <v>0.49</v>
      </c>
      <c r="BO16">
        <v>9.84</v>
      </c>
      <c r="BP16">
        <v>3.28</v>
      </c>
      <c r="BQ16">
        <v>4.29</v>
      </c>
      <c r="BR16">
        <v>1.1399999999999999</v>
      </c>
      <c r="BS16">
        <v>0.43</v>
      </c>
      <c r="BT16">
        <v>0</v>
      </c>
      <c r="BU16">
        <v>0</v>
      </c>
      <c r="BV16">
        <v>0</v>
      </c>
      <c r="BW16">
        <f t="shared" si="2"/>
        <v>71.710000000000008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356.56331399999999</v>
      </c>
      <c r="M17">
        <v>83</v>
      </c>
      <c r="N17">
        <v>118.125</v>
      </c>
      <c r="O17">
        <v>123.66562500000001</v>
      </c>
      <c r="P17">
        <v>123</v>
      </c>
      <c r="Q17">
        <v>11.52412</v>
      </c>
      <c r="R17">
        <v>22.99269</v>
      </c>
      <c r="S17">
        <v>14.120286</v>
      </c>
      <c r="T17">
        <v>0</v>
      </c>
      <c r="U17">
        <v>325.125</v>
      </c>
      <c r="V17">
        <v>0</v>
      </c>
      <c r="W17">
        <v>19.796600000000002</v>
      </c>
      <c r="X17">
        <v>97.791875000000005</v>
      </c>
      <c r="Y17">
        <v>0</v>
      </c>
      <c r="Z17">
        <v>0</v>
      </c>
      <c r="AA17">
        <v>42.66</v>
      </c>
      <c r="AB17">
        <v>0</v>
      </c>
      <c r="AC17">
        <v>0</v>
      </c>
      <c r="AD17">
        <v>36.591700000000003</v>
      </c>
      <c r="AE17">
        <v>49.436556000000003</v>
      </c>
      <c r="AF17">
        <v>29.58</v>
      </c>
      <c r="AG17">
        <v>37.380000000000003</v>
      </c>
      <c r="AH17">
        <v>152.94049999999999</v>
      </c>
      <c r="AI17">
        <v>48.374000000000002</v>
      </c>
      <c r="AJ17">
        <v>0</v>
      </c>
      <c r="AK17">
        <v>50.5062</v>
      </c>
      <c r="AL17">
        <v>76.691999999999993</v>
      </c>
      <c r="AM17">
        <v>15.996</v>
      </c>
      <c r="AN17">
        <v>0.89910999999999996</v>
      </c>
      <c r="AO17">
        <v>28.518000000000001</v>
      </c>
      <c r="AP17">
        <v>11.529</v>
      </c>
      <c r="AQ17">
        <v>46.683</v>
      </c>
      <c r="AR17">
        <v>52.44</v>
      </c>
      <c r="AS17">
        <v>32.419319999999999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71.760000000000019</v>
      </c>
      <c r="BA17">
        <f t="shared" si="1"/>
        <v>2091.3574960000005</v>
      </c>
      <c r="BB17">
        <v>14</v>
      </c>
      <c r="BD17">
        <v>22.5</v>
      </c>
      <c r="BE17">
        <v>7.17</v>
      </c>
      <c r="BF17">
        <v>1.5</v>
      </c>
      <c r="BG17">
        <v>3.96</v>
      </c>
      <c r="BH17">
        <v>5.52</v>
      </c>
      <c r="BI17">
        <v>4.5999999999999996</v>
      </c>
      <c r="BJ17">
        <v>2.99</v>
      </c>
      <c r="BK17">
        <v>3.19</v>
      </c>
      <c r="BL17">
        <v>0.86</v>
      </c>
      <c r="BM17">
        <v>0</v>
      </c>
      <c r="BN17">
        <v>0.49</v>
      </c>
      <c r="BO17">
        <v>9.84</v>
      </c>
      <c r="BP17">
        <v>3.28</v>
      </c>
      <c r="BQ17">
        <v>4.29</v>
      </c>
      <c r="BR17">
        <v>1.1399999999999999</v>
      </c>
      <c r="BS17">
        <v>0.43</v>
      </c>
      <c r="BT17">
        <v>0</v>
      </c>
      <c r="BU17">
        <v>0</v>
      </c>
      <c r="BV17">
        <v>0</v>
      </c>
      <c r="BW17">
        <f t="shared" si="2"/>
        <v>71.760000000000019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356.56331399999999</v>
      </c>
      <c r="M18">
        <v>83</v>
      </c>
      <c r="N18">
        <v>118.125</v>
      </c>
      <c r="O18">
        <v>123.66562500000001</v>
      </c>
      <c r="P18">
        <v>123</v>
      </c>
      <c r="Q18">
        <v>11.160280999999999</v>
      </c>
      <c r="R18">
        <v>22.767530000000001</v>
      </c>
      <c r="S18">
        <v>13.900974</v>
      </c>
      <c r="T18">
        <v>0</v>
      </c>
      <c r="U18">
        <v>333</v>
      </c>
      <c r="V18">
        <v>0</v>
      </c>
      <c r="W18">
        <v>19.796600000000002</v>
      </c>
      <c r="X18">
        <v>97.791875000000005</v>
      </c>
      <c r="Y18">
        <v>0</v>
      </c>
      <c r="Z18">
        <v>0</v>
      </c>
      <c r="AA18">
        <v>42.66</v>
      </c>
      <c r="AB18">
        <v>0</v>
      </c>
      <c r="AC18">
        <v>0</v>
      </c>
      <c r="AD18">
        <v>36.591700000000003</v>
      </c>
      <c r="AE18">
        <v>49.436556000000003</v>
      </c>
      <c r="AF18">
        <v>29.58</v>
      </c>
      <c r="AG18">
        <v>37.380000000000003</v>
      </c>
      <c r="AH18">
        <v>152.94049999999999</v>
      </c>
      <c r="AI18">
        <v>48.374000000000002</v>
      </c>
      <c r="AJ18">
        <v>0</v>
      </c>
      <c r="AK18">
        <v>50.5062</v>
      </c>
      <c r="AL18">
        <v>76.691999999999993</v>
      </c>
      <c r="AM18">
        <v>15.996</v>
      </c>
      <c r="AN18">
        <v>0.89910999999999996</v>
      </c>
      <c r="AO18">
        <v>28.518000000000001</v>
      </c>
      <c r="AP18">
        <v>11.529</v>
      </c>
      <c r="AQ18">
        <v>46.683</v>
      </c>
      <c r="AR18">
        <v>52.44</v>
      </c>
      <c r="AS18">
        <v>32.419319999999999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71.780000000000015</v>
      </c>
      <c r="BA18">
        <f t="shared" si="1"/>
        <v>2098.4441850000003</v>
      </c>
      <c r="BB18">
        <v>15</v>
      </c>
      <c r="BD18">
        <v>22.5</v>
      </c>
      <c r="BE18">
        <v>7.17</v>
      </c>
      <c r="BF18">
        <v>1.5</v>
      </c>
      <c r="BG18">
        <v>3.96</v>
      </c>
      <c r="BH18">
        <v>5.52</v>
      </c>
      <c r="BI18">
        <v>4.5999999999999996</v>
      </c>
      <c r="BJ18">
        <v>2.99</v>
      </c>
      <c r="BK18">
        <v>3.19</v>
      </c>
      <c r="BL18">
        <v>0.86</v>
      </c>
      <c r="BM18">
        <v>0</v>
      </c>
      <c r="BN18">
        <v>0.49</v>
      </c>
      <c r="BO18">
        <v>9.86</v>
      </c>
      <c r="BP18">
        <v>3.28</v>
      </c>
      <c r="BQ18">
        <v>4.29</v>
      </c>
      <c r="BR18">
        <v>1.1399999999999999</v>
      </c>
      <c r="BS18">
        <v>0.43</v>
      </c>
      <c r="BT18">
        <v>0</v>
      </c>
      <c r="BU18">
        <v>0</v>
      </c>
      <c r="BV18">
        <v>0</v>
      </c>
      <c r="BW18">
        <f t="shared" si="2"/>
        <v>71.780000000000015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344</v>
      </c>
      <c r="M19">
        <v>83</v>
      </c>
      <c r="N19">
        <v>118.125</v>
      </c>
      <c r="O19">
        <v>123.66562500000001</v>
      </c>
      <c r="P19">
        <v>123</v>
      </c>
      <c r="Q19">
        <v>11.160280999999999</v>
      </c>
      <c r="R19">
        <v>22.767530000000001</v>
      </c>
      <c r="S19">
        <v>13.900974</v>
      </c>
      <c r="T19">
        <v>0</v>
      </c>
      <c r="U19">
        <v>340.875</v>
      </c>
      <c r="V19">
        <v>0</v>
      </c>
      <c r="W19">
        <v>19.796600000000002</v>
      </c>
      <c r="X19">
        <v>97.791875000000005</v>
      </c>
      <c r="Y19">
        <v>0</v>
      </c>
      <c r="Z19">
        <v>0</v>
      </c>
      <c r="AA19">
        <v>42.66</v>
      </c>
      <c r="AB19">
        <v>0</v>
      </c>
      <c r="AC19">
        <v>0</v>
      </c>
      <c r="AD19">
        <v>36.591700000000003</v>
      </c>
      <c r="AE19">
        <v>49.436556000000003</v>
      </c>
      <c r="AF19">
        <v>29.58</v>
      </c>
      <c r="AG19">
        <v>37.380000000000003</v>
      </c>
      <c r="AH19">
        <v>152.94049999999999</v>
      </c>
      <c r="AI19">
        <v>48.374000000000002</v>
      </c>
      <c r="AJ19">
        <v>0</v>
      </c>
      <c r="AK19">
        <v>50.5062</v>
      </c>
      <c r="AL19">
        <v>76.691999999999993</v>
      </c>
      <c r="AM19">
        <v>15.996</v>
      </c>
      <c r="AN19">
        <v>0</v>
      </c>
      <c r="AO19">
        <v>28.518000000000001</v>
      </c>
      <c r="AP19">
        <v>11.529</v>
      </c>
      <c r="AQ19">
        <v>46.683</v>
      </c>
      <c r="AR19">
        <v>52.44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71.780000000000015</v>
      </c>
      <c r="BA19">
        <f t="shared" si="1"/>
        <v>2092.334824</v>
      </c>
      <c r="BB19">
        <v>16</v>
      </c>
      <c r="BD19">
        <v>22.5</v>
      </c>
      <c r="BE19">
        <v>7.17</v>
      </c>
      <c r="BF19">
        <v>1.5</v>
      </c>
      <c r="BG19">
        <v>3.96</v>
      </c>
      <c r="BH19">
        <v>5.52</v>
      </c>
      <c r="BI19">
        <v>4.5999999999999996</v>
      </c>
      <c r="BJ19">
        <v>2.99</v>
      </c>
      <c r="BK19">
        <v>3.19</v>
      </c>
      <c r="BL19">
        <v>0.86</v>
      </c>
      <c r="BM19">
        <v>0</v>
      </c>
      <c r="BN19">
        <v>0.49</v>
      </c>
      <c r="BO19">
        <v>9.86</v>
      </c>
      <c r="BP19">
        <v>3.28</v>
      </c>
      <c r="BQ19">
        <v>4.29</v>
      </c>
      <c r="BR19">
        <v>1.1399999999999999</v>
      </c>
      <c r="BS19">
        <v>0.43</v>
      </c>
      <c r="BT19">
        <v>0</v>
      </c>
      <c r="BU19">
        <v>0</v>
      </c>
      <c r="BV19">
        <v>0</v>
      </c>
      <c r="BW19">
        <f t="shared" si="2"/>
        <v>71.780000000000015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344</v>
      </c>
      <c r="M20">
        <v>83</v>
      </c>
      <c r="N20">
        <v>118.125</v>
      </c>
      <c r="O20">
        <v>123.66562500000001</v>
      </c>
      <c r="P20">
        <v>123</v>
      </c>
      <c r="Q20">
        <v>11.160280999999999</v>
      </c>
      <c r="R20">
        <v>22.767530000000001</v>
      </c>
      <c r="S20">
        <v>13.900974</v>
      </c>
      <c r="T20">
        <v>0</v>
      </c>
      <c r="U20">
        <v>343.125</v>
      </c>
      <c r="V20">
        <v>0</v>
      </c>
      <c r="W20">
        <v>19.796600000000002</v>
      </c>
      <c r="X20">
        <v>97.791875000000005</v>
      </c>
      <c r="Y20">
        <v>0</v>
      </c>
      <c r="Z20">
        <v>0</v>
      </c>
      <c r="AA20">
        <v>42.66</v>
      </c>
      <c r="AB20">
        <v>0</v>
      </c>
      <c r="AC20">
        <v>0</v>
      </c>
      <c r="AD20">
        <v>36.591700000000003</v>
      </c>
      <c r="AE20">
        <v>49.436556000000003</v>
      </c>
      <c r="AF20">
        <v>29.58</v>
      </c>
      <c r="AG20">
        <v>37.380000000000003</v>
      </c>
      <c r="AH20">
        <v>152.94049999999999</v>
      </c>
      <c r="AI20">
        <v>48.374000000000002</v>
      </c>
      <c r="AJ20">
        <v>0</v>
      </c>
      <c r="AK20">
        <v>50.5062</v>
      </c>
      <c r="AL20">
        <v>76.691999999999993</v>
      </c>
      <c r="AM20">
        <v>15.996</v>
      </c>
      <c r="AN20">
        <v>0</v>
      </c>
      <c r="AO20">
        <v>28.518000000000001</v>
      </c>
      <c r="AP20">
        <v>11.529</v>
      </c>
      <c r="AQ20">
        <v>46.683</v>
      </c>
      <c r="AR20">
        <v>49.128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71.760000000000019</v>
      </c>
      <c r="BA20">
        <f t="shared" si="1"/>
        <v>2091.2528240000001</v>
      </c>
      <c r="BB20">
        <v>17</v>
      </c>
      <c r="BD20">
        <v>22.5</v>
      </c>
      <c r="BE20">
        <v>7.17</v>
      </c>
      <c r="BF20">
        <v>1.5</v>
      </c>
      <c r="BG20">
        <v>3.96</v>
      </c>
      <c r="BH20">
        <v>5.52</v>
      </c>
      <c r="BI20">
        <v>4.5999999999999996</v>
      </c>
      <c r="BJ20">
        <v>2.99</v>
      </c>
      <c r="BK20">
        <v>3.19</v>
      </c>
      <c r="BL20">
        <v>0.86</v>
      </c>
      <c r="BM20">
        <v>0</v>
      </c>
      <c r="BN20">
        <v>0.49</v>
      </c>
      <c r="BO20">
        <v>9.84</v>
      </c>
      <c r="BP20">
        <v>3.28</v>
      </c>
      <c r="BQ20">
        <v>4.29</v>
      </c>
      <c r="BR20">
        <v>1.1399999999999999</v>
      </c>
      <c r="BS20">
        <v>0.43</v>
      </c>
      <c r="BT20">
        <v>0</v>
      </c>
      <c r="BU20">
        <v>0</v>
      </c>
      <c r="BV20">
        <v>0</v>
      </c>
      <c r="BW20">
        <f t="shared" si="2"/>
        <v>71.760000000000019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344</v>
      </c>
      <c r="M21">
        <v>83</v>
      </c>
      <c r="N21">
        <v>118.125</v>
      </c>
      <c r="O21">
        <v>123.66562500000001</v>
      </c>
      <c r="P21">
        <v>123</v>
      </c>
      <c r="Q21">
        <v>11.160280999999999</v>
      </c>
      <c r="R21">
        <v>22.767530000000001</v>
      </c>
      <c r="S21">
        <v>13.900974</v>
      </c>
      <c r="T21">
        <v>0</v>
      </c>
      <c r="U21">
        <v>343.125</v>
      </c>
      <c r="V21">
        <v>0</v>
      </c>
      <c r="W21">
        <v>19.796600000000002</v>
      </c>
      <c r="X21">
        <v>97.791875000000005</v>
      </c>
      <c r="Y21">
        <v>0</v>
      </c>
      <c r="Z21">
        <v>0</v>
      </c>
      <c r="AA21">
        <v>42.66</v>
      </c>
      <c r="AB21">
        <v>0</v>
      </c>
      <c r="AC21">
        <v>0</v>
      </c>
      <c r="AD21">
        <v>36.591700000000003</v>
      </c>
      <c r="AE21">
        <v>49.436556000000003</v>
      </c>
      <c r="AF21">
        <v>29.58</v>
      </c>
      <c r="AG21">
        <v>37.380000000000003</v>
      </c>
      <c r="AH21">
        <v>152.94049999999999</v>
      </c>
      <c r="AI21">
        <v>48.374000000000002</v>
      </c>
      <c r="AJ21">
        <v>0</v>
      </c>
      <c r="AK21">
        <v>50.5062</v>
      </c>
      <c r="AL21">
        <v>76.691999999999993</v>
      </c>
      <c r="AM21">
        <v>15.996</v>
      </c>
      <c r="AN21">
        <v>0</v>
      </c>
      <c r="AO21">
        <v>28.518000000000001</v>
      </c>
      <c r="AP21">
        <v>11.529</v>
      </c>
      <c r="AQ21">
        <v>46.683</v>
      </c>
      <c r="AR21">
        <v>49.128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71.780000000000015</v>
      </c>
      <c r="BA21">
        <f t="shared" si="1"/>
        <v>2091.2728240000001</v>
      </c>
      <c r="BB21">
        <v>18</v>
      </c>
      <c r="BD21">
        <v>22.5</v>
      </c>
      <c r="BE21">
        <v>7.17</v>
      </c>
      <c r="BF21">
        <v>1.5</v>
      </c>
      <c r="BG21">
        <v>3.96</v>
      </c>
      <c r="BH21">
        <v>5.52</v>
      </c>
      <c r="BI21">
        <v>4.5999999999999996</v>
      </c>
      <c r="BJ21">
        <v>2.99</v>
      </c>
      <c r="BK21">
        <v>3.19</v>
      </c>
      <c r="BL21">
        <v>0.86</v>
      </c>
      <c r="BM21">
        <v>0</v>
      </c>
      <c r="BN21">
        <v>0.49</v>
      </c>
      <c r="BO21">
        <v>9.86</v>
      </c>
      <c r="BP21">
        <v>3.28</v>
      </c>
      <c r="BQ21">
        <v>4.29</v>
      </c>
      <c r="BR21">
        <v>1.1399999999999999</v>
      </c>
      <c r="BS21">
        <v>0.43</v>
      </c>
      <c r="BT21">
        <v>0</v>
      </c>
      <c r="BU21">
        <v>0</v>
      </c>
      <c r="BV21">
        <v>0</v>
      </c>
      <c r="BW21">
        <f t="shared" si="2"/>
        <v>71.780000000000015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344</v>
      </c>
      <c r="M22">
        <v>83</v>
      </c>
      <c r="N22">
        <v>118.125</v>
      </c>
      <c r="O22">
        <v>123.66562500000001</v>
      </c>
      <c r="P22">
        <v>123</v>
      </c>
      <c r="Q22">
        <v>11.160280999999999</v>
      </c>
      <c r="R22">
        <v>22.767530000000001</v>
      </c>
      <c r="S22">
        <v>13.900974</v>
      </c>
      <c r="T22">
        <v>0</v>
      </c>
      <c r="U22">
        <v>343.125</v>
      </c>
      <c r="V22">
        <v>0</v>
      </c>
      <c r="W22">
        <v>19.796600000000002</v>
      </c>
      <c r="X22">
        <v>97.791875000000005</v>
      </c>
      <c r="Y22">
        <v>0</v>
      </c>
      <c r="Z22">
        <v>0</v>
      </c>
      <c r="AA22">
        <v>42.66</v>
      </c>
      <c r="AB22">
        <v>0</v>
      </c>
      <c r="AC22">
        <v>0</v>
      </c>
      <c r="AD22">
        <v>36.591700000000003</v>
      </c>
      <c r="AE22">
        <v>49.436556000000003</v>
      </c>
      <c r="AF22">
        <v>29.58</v>
      </c>
      <c r="AG22">
        <v>37.380000000000003</v>
      </c>
      <c r="AH22">
        <v>152.94049999999999</v>
      </c>
      <c r="AI22">
        <v>48.374000000000002</v>
      </c>
      <c r="AJ22">
        <v>0</v>
      </c>
      <c r="AK22">
        <v>50.5062</v>
      </c>
      <c r="AL22">
        <v>76.691999999999993</v>
      </c>
      <c r="AM22">
        <v>15.996</v>
      </c>
      <c r="AN22">
        <v>0</v>
      </c>
      <c r="AO22">
        <v>28.518000000000001</v>
      </c>
      <c r="AP22">
        <v>11.529</v>
      </c>
      <c r="AQ22">
        <v>46.683</v>
      </c>
      <c r="AR22">
        <v>49.128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71.810000000000016</v>
      </c>
      <c r="BA22">
        <f t="shared" si="1"/>
        <v>2091.3028239999999</v>
      </c>
      <c r="BB22">
        <v>19</v>
      </c>
      <c r="BD22">
        <v>22.5</v>
      </c>
      <c r="BE22">
        <v>7.17</v>
      </c>
      <c r="BF22">
        <v>1.5</v>
      </c>
      <c r="BG22">
        <v>3.96</v>
      </c>
      <c r="BH22">
        <v>5.52</v>
      </c>
      <c r="BI22">
        <v>4.5999999999999996</v>
      </c>
      <c r="BJ22">
        <v>2.99</v>
      </c>
      <c r="BK22">
        <v>3.19</v>
      </c>
      <c r="BL22">
        <v>0.86</v>
      </c>
      <c r="BM22">
        <v>0</v>
      </c>
      <c r="BN22">
        <v>0.49</v>
      </c>
      <c r="BO22">
        <v>9.89</v>
      </c>
      <c r="BP22">
        <v>3.28</v>
      </c>
      <c r="BQ22">
        <v>4.29</v>
      </c>
      <c r="BR22">
        <v>1.1399999999999999</v>
      </c>
      <c r="BS22">
        <v>0.43</v>
      </c>
      <c r="BT22">
        <v>0</v>
      </c>
      <c r="BU22">
        <v>0</v>
      </c>
      <c r="BV22">
        <v>0</v>
      </c>
      <c r="BW22">
        <f t="shared" si="2"/>
        <v>71.810000000000016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343</v>
      </c>
      <c r="M23">
        <v>83</v>
      </c>
      <c r="N23">
        <v>118.125</v>
      </c>
      <c r="O23">
        <v>123.66562500000001</v>
      </c>
      <c r="P23">
        <v>123</v>
      </c>
      <c r="Q23">
        <v>11.023351999999999</v>
      </c>
      <c r="R23">
        <v>21.694777999999999</v>
      </c>
      <c r="S23">
        <v>13.257683999999999</v>
      </c>
      <c r="T23">
        <v>0</v>
      </c>
      <c r="U23">
        <v>343.125</v>
      </c>
      <c r="V23">
        <v>0</v>
      </c>
      <c r="W23">
        <v>19.796600000000002</v>
      </c>
      <c r="X23">
        <v>96.791875000000005</v>
      </c>
      <c r="Y23">
        <v>0</v>
      </c>
      <c r="Z23">
        <v>0</v>
      </c>
      <c r="AA23">
        <v>28.44</v>
      </c>
      <c r="AB23">
        <v>0</v>
      </c>
      <c r="AC23">
        <v>0</v>
      </c>
      <c r="AD23">
        <v>36.591700000000003</v>
      </c>
      <c r="AE23">
        <v>49.436556000000003</v>
      </c>
      <c r="AF23">
        <v>29.58</v>
      </c>
      <c r="AG23">
        <v>37.380000000000003</v>
      </c>
      <c r="AH23">
        <v>152.94049999999999</v>
      </c>
      <c r="AI23">
        <v>31.824999999999999</v>
      </c>
      <c r="AJ23">
        <v>0</v>
      </c>
      <c r="AK23">
        <v>50.5062</v>
      </c>
      <c r="AL23">
        <v>76.691999999999993</v>
      </c>
      <c r="AM23">
        <v>15.996</v>
      </c>
      <c r="AN23">
        <v>0</v>
      </c>
      <c r="AO23">
        <v>28.518000000000001</v>
      </c>
      <c r="AP23">
        <v>11.529</v>
      </c>
      <c r="AQ23">
        <v>46.683</v>
      </c>
      <c r="AR23">
        <v>49.128</v>
      </c>
      <c r="AS23">
        <v>32.419319999999999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71.440000000000026</v>
      </c>
      <c r="BA23">
        <f t="shared" si="1"/>
        <v>2056.8327899999999</v>
      </c>
      <c r="BB23">
        <v>20</v>
      </c>
      <c r="BD23">
        <v>22.5</v>
      </c>
      <c r="BE23">
        <v>7.17</v>
      </c>
      <c r="BF23">
        <v>1.47</v>
      </c>
      <c r="BG23">
        <v>3.96</v>
      </c>
      <c r="BH23">
        <v>5.52</v>
      </c>
      <c r="BI23">
        <v>4.5999999999999996</v>
      </c>
      <c r="BJ23">
        <v>2.99</v>
      </c>
      <c r="BK23">
        <v>3.19</v>
      </c>
      <c r="BL23">
        <v>0.86</v>
      </c>
      <c r="BM23">
        <v>0</v>
      </c>
      <c r="BN23">
        <v>0.49</v>
      </c>
      <c r="BO23">
        <v>9.5500000000000007</v>
      </c>
      <c r="BP23">
        <v>3.28</v>
      </c>
      <c r="BQ23">
        <v>4.29</v>
      </c>
      <c r="BR23">
        <v>1.1399999999999999</v>
      </c>
      <c r="BS23">
        <v>0.43</v>
      </c>
      <c r="BT23">
        <v>0</v>
      </c>
      <c r="BU23">
        <v>0</v>
      </c>
      <c r="BV23">
        <v>0</v>
      </c>
      <c r="BW23">
        <f t="shared" si="2"/>
        <v>71.440000000000026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343</v>
      </c>
      <c r="M24">
        <v>83</v>
      </c>
      <c r="N24">
        <v>118.125</v>
      </c>
      <c r="O24">
        <v>123.66562500000001</v>
      </c>
      <c r="P24">
        <v>123</v>
      </c>
      <c r="Q24">
        <v>9.4946920000000006</v>
      </c>
      <c r="R24">
        <v>21.694777999999999</v>
      </c>
      <c r="S24">
        <v>13.257683999999999</v>
      </c>
      <c r="T24">
        <v>0</v>
      </c>
      <c r="U24">
        <v>343.125</v>
      </c>
      <c r="V24">
        <v>0</v>
      </c>
      <c r="W24">
        <v>19.796600000000002</v>
      </c>
      <c r="X24">
        <v>96.791875000000005</v>
      </c>
      <c r="Y24">
        <v>0</v>
      </c>
      <c r="Z24">
        <v>0</v>
      </c>
      <c r="AA24">
        <v>28.44</v>
      </c>
      <c r="AB24">
        <v>0</v>
      </c>
      <c r="AC24">
        <v>0</v>
      </c>
      <c r="AD24">
        <v>36.591700000000003</v>
      </c>
      <c r="AE24">
        <v>49.436556000000003</v>
      </c>
      <c r="AF24">
        <v>29.58</v>
      </c>
      <c r="AG24">
        <v>37.380000000000003</v>
      </c>
      <c r="AH24">
        <v>152.94049999999999</v>
      </c>
      <c r="AI24">
        <v>31.824999999999999</v>
      </c>
      <c r="AJ24">
        <v>0</v>
      </c>
      <c r="AK24">
        <v>50.5062</v>
      </c>
      <c r="AL24">
        <v>76.691999999999993</v>
      </c>
      <c r="AM24">
        <v>15.996</v>
      </c>
      <c r="AN24">
        <v>0</v>
      </c>
      <c r="AO24">
        <v>28.518000000000001</v>
      </c>
      <c r="AP24">
        <v>11.529</v>
      </c>
      <c r="AQ24">
        <v>46.683</v>
      </c>
      <c r="AR24">
        <v>49.128</v>
      </c>
      <c r="AS24">
        <v>32.419319999999999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71.410000000000025</v>
      </c>
      <c r="BA24">
        <f t="shared" si="1"/>
        <v>2055.2741300000002</v>
      </c>
      <c r="BB24">
        <v>21</v>
      </c>
      <c r="BD24">
        <v>22.5</v>
      </c>
      <c r="BE24">
        <v>7.17</v>
      </c>
      <c r="BF24">
        <v>1.44</v>
      </c>
      <c r="BG24">
        <v>3.96</v>
      </c>
      <c r="BH24">
        <v>5.52</v>
      </c>
      <c r="BI24">
        <v>4.5999999999999996</v>
      </c>
      <c r="BJ24">
        <v>2.99</v>
      </c>
      <c r="BK24">
        <v>3.19</v>
      </c>
      <c r="BL24">
        <v>0.86</v>
      </c>
      <c r="BM24">
        <v>0</v>
      </c>
      <c r="BN24">
        <v>0.49</v>
      </c>
      <c r="BO24">
        <v>9.5500000000000007</v>
      </c>
      <c r="BP24">
        <v>3.28</v>
      </c>
      <c r="BQ24">
        <v>4.29</v>
      </c>
      <c r="BR24">
        <v>1.1399999999999999</v>
      </c>
      <c r="BS24">
        <v>0.43</v>
      </c>
      <c r="BT24">
        <v>0</v>
      </c>
      <c r="BU24">
        <v>0</v>
      </c>
      <c r="BV24">
        <v>0</v>
      </c>
      <c r="BW24">
        <f t="shared" si="2"/>
        <v>71.410000000000025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363</v>
      </c>
      <c r="M25">
        <v>81</v>
      </c>
      <c r="N25">
        <v>118.125</v>
      </c>
      <c r="O25">
        <v>123.66562500000001</v>
      </c>
      <c r="P25">
        <v>123</v>
      </c>
      <c r="Q25">
        <v>10.61828</v>
      </c>
      <c r="R25">
        <v>22.453386999999999</v>
      </c>
      <c r="S25">
        <v>13.894739</v>
      </c>
      <c r="T25">
        <v>0</v>
      </c>
      <c r="U25">
        <v>348.97500000000002</v>
      </c>
      <c r="V25">
        <v>5.5654000000000003</v>
      </c>
      <c r="W25">
        <v>30.1327</v>
      </c>
      <c r="X25">
        <v>127.051875</v>
      </c>
      <c r="Y25">
        <v>0</v>
      </c>
      <c r="Z25">
        <v>0</v>
      </c>
      <c r="AA25">
        <v>28.44</v>
      </c>
      <c r="AB25">
        <v>0</v>
      </c>
      <c r="AC25">
        <v>0</v>
      </c>
      <c r="AD25">
        <v>36.591700000000003</v>
      </c>
      <c r="AE25">
        <v>49.436556000000003</v>
      </c>
      <c r="AF25">
        <v>29.58</v>
      </c>
      <c r="AG25">
        <v>37.380000000000003</v>
      </c>
      <c r="AH25">
        <v>152.94049999999999</v>
      </c>
      <c r="AI25">
        <v>21.640999999999998</v>
      </c>
      <c r="AJ25">
        <v>0</v>
      </c>
      <c r="AK25">
        <v>50.5062</v>
      </c>
      <c r="AL25">
        <v>76.691999999999993</v>
      </c>
      <c r="AM25">
        <v>15.996</v>
      </c>
      <c r="AN25">
        <v>0</v>
      </c>
      <c r="AO25">
        <v>28.518000000000001</v>
      </c>
      <c r="AP25">
        <v>11.529</v>
      </c>
      <c r="AQ25">
        <v>62.244</v>
      </c>
      <c r="AR25">
        <v>49.128</v>
      </c>
      <c r="AS25">
        <v>32.419319999999999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71.450000000000017</v>
      </c>
      <c r="BA25">
        <f t="shared" si="1"/>
        <v>2133.2218820000003</v>
      </c>
      <c r="BB25">
        <v>22</v>
      </c>
      <c r="BD25">
        <v>22.5</v>
      </c>
      <c r="BE25">
        <v>7.17</v>
      </c>
      <c r="BF25">
        <v>1.48</v>
      </c>
      <c r="BG25">
        <v>3.96</v>
      </c>
      <c r="BH25">
        <v>5.52</v>
      </c>
      <c r="BI25">
        <v>4.5999999999999996</v>
      </c>
      <c r="BJ25">
        <v>2.99</v>
      </c>
      <c r="BK25">
        <v>3.19</v>
      </c>
      <c r="BL25">
        <v>0.86</v>
      </c>
      <c r="BM25">
        <v>0</v>
      </c>
      <c r="BN25">
        <v>0.49</v>
      </c>
      <c r="BO25">
        <v>9.5500000000000007</v>
      </c>
      <c r="BP25">
        <v>3.28</v>
      </c>
      <c r="BQ25">
        <v>4.29</v>
      </c>
      <c r="BR25">
        <v>1.1399999999999999</v>
      </c>
      <c r="BS25">
        <v>0.43</v>
      </c>
      <c r="BT25">
        <v>0</v>
      </c>
      <c r="BU25">
        <v>0</v>
      </c>
      <c r="BV25">
        <v>0</v>
      </c>
      <c r="BW25">
        <f t="shared" si="2"/>
        <v>71.450000000000017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343</v>
      </c>
      <c r="M26">
        <v>81</v>
      </c>
      <c r="N26">
        <v>118.125</v>
      </c>
      <c r="O26">
        <v>123.66562500000001</v>
      </c>
      <c r="P26">
        <v>123</v>
      </c>
      <c r="Q26">
        <v>10.61828</v>
      </c>
      <c r="R26">
        <v>22.453386999999999</v>
      </c>
      <c r="S26">
        <v>13.894739</v>
      </c>
      <c r="T26">
        <v>0</v>
      </c>
      <c r="U26">
        <v>348.97500000000002</v>
      </c>
      <c r="V26">
        <v>5.5654000000000003</v>
      </c>
      <c r="W26">
        <v>30.1327</v>
      </c>
      <c r="X26">
        <v>127.051875</v>
      </c>
      <c r="Y26">
        <v>0</v>
      </c>
      <c r="Z26">
        <v>0</v>
      </c>
      <c r="AA26">
        <v>28.44</v>
      </c>
      <c r="AB26">
        <v>0</v>
      </c>
      <c r="AC26">
        <v>0</v>
      </c>
      <c r="AD26">
        <v>36.591700000000003</v>
      </c>
      <c r="AE26">
        <v>49.436556000000003</v>
      </c>
      <c r="AF26">
        <v>29.58</v>
      </c>
      <c r="AG26">
        <v>37.380000000000003</v>
      </c>
      <c r="AH26">
        <v>152.94049999999999</v>
      </c>
      <c r="AI26">
        <v>21.640999999999998</v>
      </c>
      <c r="AJ26">
        <v>0</v>
      </c>
      <c r="AK26">
        <v>50.5062</v>
      </c>
      <c r="AL26">
        <v>76.691999999999993</v>
      </c>
      <c r="AM26">
        <v>15.996</v>
      </c>
      <c r="AN26">
        <v>0</v>
      </c>
      <c r="AO26">
        <v>28.518000000000001</v>
      </c>
      <c r="AP26">
        <v>11.529</v>
      </c>
      <c r="AQ26">
        <v>62.244</v>
      </c>
      <c r="AR26">
        <v>49.128</v>
      </c>
      <c r="AS26">
        <v>32.419319999999999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71.570000000000022</v>
      </c>
      <c r="BA26">
        <f t="shared" si="1"/>
        <v>2113.3418820000002</v>
      </c>
      <c r="BB26">
        <v>23</v>
      </c>
      <c r="BD26">
        <v>22.5</v>
      </c>
      <c r="BE26">
        <v>7.17</v>
      </c>
      <c r="BF26">
        <v>1.48</v>
      </c>
      <c r="BG26">
        <v>3.96</v>
      </c>
      <c r="BH26">
        <v>5.52</v>
      </c>
      <c r="BI26">
        <v>4.5999999999999996</v>
      </c>
      <c r="BJ26">
        <v>2.99</v>
      </c>
      <c r="BK26">
        <v>3.28</v>
      </c>
      <c r="BL26">
        <v>0.89</v>
      </c>
      <c r="BM26">
        <v>0</v>
      </c>
      <c r="BN26">
        <v>0.49</v>
      </c>
      <c r="BO26">
        <v>9.5500000000000007</v>
      </c>
      <c r="BP26">
        <v>3.28</v>
      </c>
      <c r="BQ26">
        <v>4.29</v>
      </c>
      <c r="BR26">
        <v>1.1399999999999999</v>
      </c>
      <c r="BS26">
        <v>0.43</v>
      </c>
      <c r="BT26">
        <v>0</v>
      </c>
      <c r="BU26">
        <v>0</v>
      </c>
      <c r="BV26">
        <v>0</v>
      </c>
      <c r="BW26">
        <f t="shared" si="2"/>
        <v>71.570000000000022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343</v>
      </c>
      <c r="M27">
        <v>81</v>
      </c>
      <c r="N27">
        <v>118.125</v>
      </c>
      <c r="O27">
        <v>123.66562500000001</v>
      </c>
      <c r="P27">
        <v>123</v>
      </c>
      <c r="Q27">
        <v>17.277699999999999</v>
      </c>
      <c r="R27">
        <v>34.622999999999998</v>
      </c>
      <c r="S27">
        <v>21.687000000000001</v>
      </c>
      <c r="T27">
        <v>0</v>
      </c>
      <c r="U27">
        <v>348.97500000000002</v>
      </c>
      <c r="V27">
        <v>13.532500000000001</v>
      </c>
      <c r="W27">
        <v>30.1327</v>
      </c>
      <c r="X27">
        <v>127.051875</v>
      </c>
      <c r="Y27">
        <v>0</v>
      </c>
      <c r="Z27">
        <v>0</v>
      </c>
      <c r="AA27">
        <v>28.44</v>
      </c>
      <c r="AB27">
        <v>0</v>
      </c>
      <c r="AC27">
        <v>0</v>
      </c>
      <c r="AD27">
        <v>36.591700000000003</v>
      </c>
      <c r="AE27">
        <v>49.436556000000003</v>
      </c>
      <c r="AF27">
        <v>29.58</v>
      </c>
      <c r="AG27">
        <v>37.380000000000003</v>
      </c>
      <c r="AH27">
        <v>152.94049999999999</v>
      </c>
      <c r="AI27">
        <v>29.279</v>
      </c>
      <c r="AJ27">
        <v>0</v>
      </c>
      <c r="AK27">
        <v>50.5062</v>
      </c>
      <c r="AL27">
        <v>72.043999999999997</v>
      </c>
      <c r="AM27">
        <v>15.996</v>
      </c>
      <c r="AN27">
        <v>0</v>
      </c>
      <c r="AO27">
        <v>28.518000000000001</v>
      </c>
      <c r="AP27">
        <v>11.529</v>
      </c>
      <c r="AQ27">
        <v>62.244</v>
      </c>
      <c r="AR27">
        <v>49.128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72.56</v>
      </c>
      <c r="BA27">
        <f t="shared" si="1"/>
        <v>2151.3883390000005</v>
      </c>
      <c r="BB27">
        <v>24</v>
      </c>
      <c r="BD27">
        <v>22.5</v>
      </c>
      <c r="BE27">
        <v>7.34</v>
      </c>
      <c r="BF27">
        <v>1.42</v>
      </c>
      <c r="BG27">
        <v>4.08</v>
      </c>
      <c r="BH27">
        <v>5.59</v>
      </c>
      <c r="BI27">
        <v>4.5999999999999996</v>
      </c>
      <c r="BJ27">
        <v>2.99</v>
      </c>
      <c r="BK27">
        <v>3.28</v>
      </c>
      <c r="BL27">
        <v>0.93</v>
      </c>
      <c r="BM27">
        <v>0</v>
      </c>
      <c r="BN27">
        <v>0.51</v>
      </c>
      <c r="BO27">
        <v>9.7200000000000006</v>
      </c>
      <c r="BP27">
        <v>3.65</v>
      </c>
      <c r="BQ27">
        <v>4.42</v>
      </c>
      <c r="BR27">
        <v>1.0900000000000001</v>
      </c>
      <c r="BS27">
        <v>0.44</v>
      </c>
      <c r="BT27">
        <v>0</v>
      </c>
      <c r="BU27">
        <v>0</v>
      </c>
      <c r="BV27">
        <v>0</v>
      </c>
      <c r="BW27">
        <f t="shared" si="2"/>
        <v>72.56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343</v>
      </c>
      <c r="M28">
        <v>81</v>
      </c>
      <c r="N28">
        <v>118.125</v>
      </c>
      <c r="O28">
        <v>123.66562500000001</v>
      </c>
      <c r="P28">
        <v>123</v>
      </c>
      <c r="Q28">
        <v>17.277699999999999</v>
      </c>
      <c r="R28">
        <v>34.622999999999998</v>
      </c>
      <c r="S28">
        <v>21.687000000000001</v>
      </c>
      <c r="T28">
        <v>0</v>
      </c>
      <c r="U28">
        <v>348.97500000000002</v>
      </c>
      <c r="V28">
        <v>13.532500000000001</v>
      </c>
      <c r="W28">
        <v>30.1327</v>
      </c>
      <c r="X28">
        <v>127.051875</v>
      </c>
      <c r="Y28">
        <v>0</v>
      </c>
      <c r="Z28">
        <v>0</v>
      </c>
      <c r="AA28">
        <v>28.44</v>
      </c>
      <c r="AB28">
        <v>0</v>
      </c>
      <c r="AC28">
        <v>0</v>
      </c>
      <c r="AD28">
        <v>36.591700000000003</v>
      </c>
      <c r="AE28">
        <v>49.436556000000003</v>
      </c>
      <c r="AF28">
        <v>29.58</v>
      </c>
      <c r="AG28">
        <v>37.380000000000003</v>
      </c>
      <c r="AH28">
        <v>152.94049999999999</v>
      </c>
      <c r="AI28">
        <v>66.195999999999998</v>
      </c>
      <c r="AJ28">
        <v>0</v>
      </c>
      <c r="AK28">
        <v>50.5062</v>
      </c>
      <c r="AL28">
        <v>72.043999999999997</v>
      </c>
      <c r="AM28">
        <v>15.996</v>
      </c>
      <c r="AN28">
        <v>0</v>
      </c>
      <c r="AO28">
        <v>28.518000000000001</v>
      </c>
      <c r="AP28">
        <v>11.529</v>
      </c>
      <c r="AQ28">
        <v>62.244</v>
      </c>
      <c r="AR28">
        <v>49.128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72.819999999999993</v>
      </c>
      <c r="BA28">
        <f t="shared" si="1"/>
        <v>2188.5653390000007</v>
      </c>
      <c r="BB28">
        <v>25</v>
      </c>
      <c r="BD28">
        <v>22.5</v>
      </c>
      <c r="BE28">
        <v>7.34</v>
      </c>
      <c r="BF28">
        <v>1.42</v>
      </c>
      <c r="BG28">
        <v>4.08</v>
      </c>
      <c r="BH28">
        <v>5.59</v>
      </c>
      <c r="BI28">
        <v>4.5999999999999996</v>
      </c>
      <c r="BJ28">
        <v>2.99</v>
      </c>
      <c r="BK28">
        <v>3.28</v>
      </c>
      <c r="BL28">
        <v>0.93</v>
      </c>
      <c r="BM28">
        <v>0</v>
      </c>
      <c r="BN28">
        <v>0.51</v>
      </c>
      <c r="BO28">
        <v>9.7200000000000006</v>
      </c>
      <c r="BP28">
        <v>3.91</v>
      </c>
      <c r="BQ28">
        <v>4.42</v>
      </c>
      <c r="BR28">
        <v>1.0900000000000001</v>
      </c>
      <c r="BS28">
        <v>0.44</v>
      </c>
      <c r="BT28">
        <v>0</v>
      </c>
      <c r="BU28">
        <v>0</v>
      </c>
      <c r="BV28">
        <v>0</v>
      </c>
      <c r="BW28">
        <f t="shared" si="2"/>
        <v>72.819999999999993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343</v>
      </c>
      <c r="M29">
        <v>83</v>
      </c>
      <c r="N29">
        <v>118.125</v>
      </c>
      <c r="O29">
        <v>123.66562500000001</v>
      </c>
      <c r="P29">
        <v>123</v>
      </c>
      <c r="Q29">
        <v>17.277699999999999</v>
      </c>
      <c r="R29">
        <v>34.622999999999998</v>
      </c>
      <c r="S29">
        <v>21.687000000000001</v>
      </c>
      <c r="T29">
        <v>0</v>
      </c>
      <c r="U29">
        <v>348.97500000000002</v>
      </c>
      <c r="V29">
        <v>13.532500000000001</v>
      </c>
      <c r="W29">
        <v>30.1327</v>
      </c>
      <c r="X29">
        <v>124.42010500000001</v>
      </c>
      <c r="Y29">
        <v>0</v>
      </c>
      <c r="Z29">
        <v>0</v>
      </c>
      <c r="AA29">
        <v>28.44</v>
      </c>
      <c r="AB29">
        <v>0</v>
      </c>
      <c r="AC29">
        <v>0</v>
      </c>
      <c r="AD29">
        <v>36.591700000000003</v>
      </c>
      <c r="AE29">
        <v>49.436556000000003</v>
      </c>
      <c r="AF29">
        <v>29.58</v>
      </c>
      <c r="AG29">
        <v>37.380000000000003</v>
      </c>
      <c r="AH29">
        <v>152.94049999999999</v>
      </c>
      <c r="AI29">
        <v>66.195999999999998</v>
      </c>
      <c r="AJ29">
        <v>0</v>
      </c>
      <c r="AK29">
        <v>50.5062</v>
      </c>
      <c r="AL29">
        <v>72.043999999999997</v>
      </c>
      <c r="AM29">
        <v>15.996</v>
      </c>
      <c r="AN29">
        <v>0</v>
      </c>
      <c r="AO29">
        <v>28.518000000000001</v>
      </c>
      <c r="AP29">
        <v>11.529</v>
      </c>
      <c r="AQ29">
        <v>62.244</v>
      </c>
      <c r="AR29">
        <v>49.128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73.14</v>
      </c>
      <c r="BA29">
        <f t="shared" si="1"/>
        <v>2188.253569</v>
      </c>
      <c r="BB29">
        <v>26</v>
      </c>
      <c r="BD29">
        <v>22.5</v>
      </c>
      <c r="BE29">
        <v>7.34</v>
      </c>
      <c r="BF29">
        <v>1.42</v>
      </c>
      <c r="BG29">
        <v>4.08</v>
      </c>
      <c r="BH29">
        <v>5.59</v>
      </c>
      <c r="BI29">
        <v>4.5999999999999996</v>
      </c>
      <c r="BJ29">
        <v>2.99</v>
      </c>
      <c r="BK29">
        <v>3.28</v>
      </c>
      <c r="BL29">
        <v>1.1000000000000001</v>
      </c>
      <c r="BM29">
        <v>0</v>
      </c>
      <c r="BN29">
        <v>0.51</v>
      </c>
      <c r="BO29">
        <v>9.7899999999999991</v>
      </c>
      <c r="BP29">
        <v>3.99</v>
      </c>
      <c r="BQ29">
        <v>4.42</v>
      </c>
      <c r="BR29">
        <v>1.0900000000000001</v>
      </c>
      <c r="BS29">
        <v>0.44</v>
      </c>
      <c r="BT29">
        <v>0</v>
      </c>
      <c r="BU29">
        <v>0</v>
      </c>
      <c r="BV29">
        <v>0</v>
      </c>
      <c r="BW29">
        <f t="shared" si="2"/>
        <v>73.14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433</v>
      </c>
      <c r="M30">
        <v>83</v>
      </c>
      <c r="N30">
        <v>118.125</v>
      </c>
      <c r="O30">
        <v>123.66562500000001</v>
      </c>
      <c r="P30">
        <v>123</v>
      </c>
      <c r="Q30">
        <v>17.277699999999999</v>
      </c>
      <c r="R30">
        <v>34.622999999999998</v>
      </c>
      <c r="S30">
        <v>21.687000000000001</v>
      </c>
      <c r="T30">
        <v>0</v>
      </c>
      <c r="U30">
        <v>348.97500000000002</v>
      </c>
      <c r="V30">
        <v>13.532500000000001</v>
      </c>
      <c r="W30">
        <v>30.1327</v>
      </c>
      <c r="X30">
        <v>124.42010500000001</v>
      </c>
      <c r="Y30">
        <v>0</v>
      </c>
      <c r="Z30">
        <v>0</v>
      </c>
      <c r="AA30">
        <v>28.44</v>
      </c>
      <c r="AB30">
        <v>0</v>
      </c>
      <c r="AC30">
        <v>0</v>
      </c>
      <c r="AD30">
        <v>36.591700000000003</v>
      </c>
      <c r="AE30">
        <v>49.436556000000003</v>
      </c>
      <c r="AF30">
        <v>29.58</v>
      </c>
      <c r="AG30">
        <v>37.380000000000003</v>
      </c>
      <c r="AH30">
        <v>152.94049999999999</v>
      </c>
      <c r="AI30">
        <v>66.195999999999998</v>
      </c>
      <c r="AJ30">
        <v>0</v>
      </c>
      <c r="AK30">
        <v>50.5062</v>
      </c>
      <c r="AL30">
        <v>72.043999999999997</v>
      </c>
      <c r="AM30">
        <v>15.996</v>
      </c>
      <c r="AN30">
        <v>0</v>
      </c>
      <c r="AO30">
        <v>28.518000000000001</v>
      </c>
      <c r="AP30">
        <v>11.529</v>
      </c>
      <c r="AQ30">
        <v>62.244</v>
      </c>
      <c r="AR30">
        <v>49.128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73.339999999999989</v>
      </c>
      <c r="BA30">
        <f t="shared" si="1"/>
        <v>2278.4535690000007</v>
      </c>
      <c r="BB30">
        <v>27</v>
      </c>
      <c r="BD30">
        <v>22.5</v>
      </c>
      <c r="BE30">
        <v>7.34</v>
      </c>
      <c r="BF30">
        <v>1.42</v>
      </c>
      <c r="BG30">
        <v>4.08</v>
      </c>
      <c r="BH30">
        <v>5.59</v>
      </c>
      <c r="BI30">
        <v>4.5999999999999996</v>
      </c>
      <c r="BJ30">
        <v>2.99</v>
      </c>
      <c r="BK30">
        <v>3.28</v>
      </c>
      <c r="BL30">
        <v>1.3</v>
      </c>
      <c r="BM30">
        <v>0</v>
      </c>
      <c r="BN30">
        <v>0.51</v>
      </c>
      <c r="BO30">
        <v>9.7899999999999991</v>
      </c>
      <c r="BP30">
        <v>3.99</v>
      </c>
      <c r="BQ30">
        <v>4.42</v>
      </c>
      <c r="BR30">
        <v>1.0900000000000001</v>
      </c>
      <c r="BS30">
        <v>0.44</v>
      </c>
      <c r="BT30">
        <v>0</v>
      </c>
      <c r="BU30">
        <v>0</v>
      </c>
      <c r="BV30">
        <v>0</v>
      </c>
      <c r="BW30">
        <f t="shared" si="2"/>
        <v>73.339999999999989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343</v>
      </c>
      <c r="M31">
        <v>83</v>
      </c>
      <c r="N31">
        <v>118.125</v>
      </c>
      <c r="O31">
        <v>123.66562500000001</v>
      </c>
      <c r="P31">
        <v>123</v>
      </c>
      <c r="Q31">
        <v>17.277699999999999</v>
      </c>
      <c r="R31">
        <v>34.622999999999998</v>
      </c>
      <c r="S31">
        <v>21.687000000000001</v>
      </c>
      <c r="T31">
        <v>0</v>
      </c>
      <c r="U31">
        <v>348.97500000000002</v>
      </c>
      <c r="V31">
        <v>13.532500000000001</v>
      </c>
      <c r="W31">
        <v>30.1327</v>
      </c>
      <c r="X31">
        <v>120.27762</v>
      </c>
      <c r="Y31">
        <v>0</v>
      </c>
      <c r="Z31">
        <v>0</v>
      </c>
      <c r="AA31">
        <v>28.44</v>
      </c>
      <c r="AB31">
        <v>0</v>
      </c>
      <c r="AC31">
        <v>0</v>
      </c>
      <c r="AD31">
        <v>36.591700000000003</v>
      </c>
      <c r="AE31">
        <v>49.436556000000003</v>
      </c>
      <c r="AF31">
        <v>29.58</v>
      </c>
      <c r="AG31">
        <v>37.380000000000003</v>
      </c>
      <c r="AH31">
        <v>152.94049999999999</v>
      </c>
      <c r="AI31">
        <v>66.195999999999998</v>
      </c>
      <c r="AJ31">
        <v>0</v>
      </c>
      <c r="AK31">
        <v>50.5062</v>
      </c>
      <c r="AL31">
        <v>72.043999999999997</v>
      </c>
      <c r="AM31">
        <v>15.996</v>
      </c>
      <c r="AN31">
        <v>0</v>
      </c>
      <c r="AO31">
        <v>28.518000000000001</v>
      </c>
      <c r="AP31">
        <v>11.529</v>
      </c>
      <c r="AQ31">
        <v>62.244</v>
      </c>
      <c r="AR31">
        <v>49.128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73.449999999999989</v>
      </c>
      <c r="BA31">
        <f t="shared" si="1"/>
        <v>2184.4210840000001</v>
      </c>
      <c r="BB31">
        <v>28</v>
      </c>
      <c r="BD31">
        <v>22.5</v>
      </c>
      <c r="BE31">
        <v>7.34</v>
      </c>
      <c r="BF31">
        <v>1.45</v>
      </c>
      <c r="BG31">
        <v>4.08</v>
      </c>
      <c r="BH31">
        <v>5.59</v>
      </c>
      <c r="BI31">
        <v>4.5999999999999996</v>
      </c>
      <c r="BJ31">
        <v>2.99</v>
      </c>
      <c r="BK31">
        <v>3.22</v>
      </c>
      <c r="BL31">
        <v>1.44</v>
      </c>
      <c r="BM31">
        <v>0</v>
      </c>
      <c r="BN31">
        <v>0.51</v>
      </c>
      <c r="BO31">
        <v>9.7899999999999991</v>
      </c>
      <c r="BP31">
        <v>3.99</v>
      </c>
      <c r="BQ31">
        <v>4.42</v>
      </c>
      <c r="BR31">
        <v>1.0900000000000001</v>
      </c>
      <c r="BS31">
        <v>0.44</v>
      </c>
      <c r="BT31">
        <v>0</v>
      </c>
      <c r="BU31">
        <v>0</v>
      </c>
      <c r="BV31">
        <v>0</v>
      </c>
      <c r="BW31">
        <f t="shared" si="2"/>
        <v>73.449999999999989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343</v>
      </c>
      <c r="M32">
        <v>83</v>
      </c>
      <c r="N32">
        <v>118.125</v>
      </c>
      <c r="O32">
        <v>123.66562500000001</v>
      </c>
      <c r="P32">
        <v>123</v>
      </c>
      <c r="Q32">
        <v>10.614017</v>
      </c>
      <c r="R32">
        <v>22.453386999999999</v>
      </c>
      <c r="S32">
        <v>13.663072</v>
      </c>
      <c r="T32">
        <v>0</v>
      </c>
      <c r="U32">
        <v>348.97500000000002</v>
      </c>
      <c r="V32">
        <v>13.532500000000001</v>
      </c>
      <c r="W32">
        <v>30.1327</v>
      </c>
      <c r="X32">
        <v>120.27762</v>
      </c>
      <c r="Y32">
        <v>0</v>
      </c>
      <c r="Z32">
        <v>0</v>
      </c>
      <c r="AA32">
        <v>28.44</v>
      </c>
      <c r="AB32">
        <v>0</v>
      </c>
      <c r="AC32">
        <v>0</v>
      </c>
      <c r="AD32">
        <v>36.591700000000003</v>
      </c>
      <c r="AE32">
        <v>49.436556000000003</v>
      </c>
      <c r="AF32">
        <v>29.58</v>
      </c>
      <c r="AG32">
        <v>37.380000000000003</v>
      </c>
      <c r="AH32">
        <v>152.94049999999999</v>
      </c>
      <c r="AI32">
        <v>66.195999999999998</v>
      </c>
      <c r="AJ32">
        <v>0</v>
      </c>
      <c r="AK32">
        <v>50.5062</v>
      </c>
      <c r="AL32">
        <v>72.043999999999997</v>
      </c>
      <c r="AM32">
        <v>15.996</v>
      </c>
      <c r="AN32">
        <v>0</v>
      </c>
      <c r="AO32">
        <v>28.518000000000001</v>
      </c>
      <c r="AP32">
        <v>11.529</v>
      </c>
      <c r="AQ32">
        <v>60.731999999999999</v>
      </c>
      <c r="AR32">
        <v>49.128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73.63</v>
      </c>
      <c r="BA32">
        <f t="shared" si="1"/>
        <v>2156.2318600000008</v>
      </c>
      <c r="BB32">
        <v>29</v>
      </c>
      <c r="BD32">
        <v>22.5</v>
      </c>
      <c r="BE32">
        <v>7.34</v>
      </c>
      <c r="BF32">
        <v>1.45</v>
      </c>
      <c r="BG32">
        <v>4.08</v>
      </c>
      <c r="BH32">
        <v>5.59</v>
      </c>
      <c r="BI32">
        <v>4.5999999999999996</v>
      </c>
      <c r="BJ32">
        <v>2.99</v>
      </c>
      <c r="BK32">
        <v>3.22</v>
      </c>
      <c r="BL32">
        <v>1.62</v>
      </c>
      <c r="BM32">
        <v>0</v>
      </c>
      <c r="BN32">
        <v>0.51</v>
      </c>
      <c r="BO32">
        <v>9.7899999999999991</v>
      </c>
      <c r="BP32">
        <v>3.99</v>
      </c>
      <c r="BQ32">
        <v>4.42</v>
      </c>
      <c r="BR32">
        <v>1.0900000000000001</v>
      </c>
      <c r="BS32">
        <v>0.44</v>
      </c>
      <c r="BT32">
        <v>0</v>
      </c>
      <c r="BU32">
        <v>0</v>
      </c>
      <c r="BV32">
        <v>0</v>
      </c>
      <c r="BW32">
        <f t="shared" si="2"/>
        <v>73.63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343</v>
      </c>
      <c r="M33">
        <v>83</v>
      </c>
      <c r="N33">
        <v>118.125</v>
      </c>
      <c r="O33">
        <v>123.66562500000001</v>
      </c>
      <c r="P33">
        <v>123</v>
      </c>
      <c r="Q33">
        <v>10.614017</v>
      </c>
      <c r="R33">
        <v>22.453386999999999</v>
      </c>
      <c r="S33">
        <v>13.663072</v>
      </c>
      <c r="T33">
        <v>0</v>
      </c>
      <c r="U33">
        <v>348.97500000000002</v>
      </c>
      <c r="V33">
        <v>13.532500000000001</v>
      </c>
      <c r="W33">
        <v>30.1327</v>
      </c>
      <c r="X33">
        <v>120.27762</v>
      </c>
      <c r="Y33">
        <v>0</v>
      </c>
      <c r="Z33">
        <v>0</v>
      </c>
      <c r="AA33">
        <v>42.66</v>
      </c>
      <c r="AB33">
        <v>0</v>
      </c>
      <c r="AC33">
        <v>0</v>
      </c>
      <c r="AD33">
        <v>36.591700000000003</v>
      </c>
      <c r="AE33">
        <v>49.436556000000003</v>
      </c>
      <c r="AF33">
        <v>29.58</v>
      </c>
      <c r="AG33">
        <v>37.380000000000003</v>
      </c>
      <c r="AH33">
        <v>152.94049999999999</v>
      </c>
      <c r="AI33">
        <v>66.195999999999998</v>
      </c>
      <c r="AJ33">
        <v>0</v>
      </c>
      <c r="AK33">
        <v>50.5062</v>
      </c>
      <c r="AL33">
        <v>76.691999999999993</v>
      </c>
      <c r="AM33">
        <v>15.996</v>
      </c>
      <c r="AN33">
        <v>0</v>
      </c>
      <c r="AO33">
        <v>28.518000000000001</v>
      </c>
      <c r="AP33">
        <v>11.529</v>
      </c>
      <c r="AQ33">
        <v>46.683</v>
      </c>
      <c r="AR33">
        <v>49.128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72.52</v>
      </c>
      <c r="BA33">
        <f t="shared" si="1"/>
        <v>2159.9408600000006</v>
      </c>
      <c r="BB33">
        <v>30</v>
      </c>
      <c r="BD33">
        <v>22.5</v>
      </c>
      <c r="BE33">
        <v>7.34</v>
      </c>
      <c r="BF33">
        <v>1.45</v>
      </c>
      <c r="BG33">
        <v>4.08</v>
      </c>
      <c r="BH33">
        <v>5.15</v>
      </c>
      <c r="BI33">
        <v>4.5999999999999996</v>
      </c>
      <c r="BJ33">
        <v>2.99</v>
      </c>
      <c r="BK33">
        <v>3.22</v>
      </c>
      <c r="BL33">
        <v>1.62</v>
      </c>
      <c r="BM33">
        <v>0</v>
      </c>
      <c r="BN33">
        <v>0.51</v>
      </c>
      <c r="BO33">
        <v>9.1199999999999992</v>
      </c>
      <c r="BP33">
        <v>3.99</v>
      </c>
      <c r="BQ33">
        <v>4.42</v>
      </c>
      <c r="BR33">
        <v>1.0900000000000001</v>
      </c>
      <c r="BS33">
        <v>0.44</v>
      </c>
      <c r="BT33">
        <v>0</v>
      </c>
      <c r="BU33">
        <v>0</v>
      </c>
      <c r="BV33">
        <v>0</v>
      </c>
      <c r="BW33">
        <f t="shared" si="2"/>
        <v>72.52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343</v>
      </c>
      <c r="M34">
        <v>83</v>
      </c>
      <c r="N34">
        <v>118.125</v>
      </c>
      <c r="O34">
        <v>123.66562500000001</v>
      </c>
      <c r="P34">
        <v>123</v>
      </c>
      <c r="Q34">
        <v>10.614017</v>
      </c>
      <c r="R34">
        <v>22.453386999999999</v>
      </c>
      <c r="S34">
        <v>13.663072</v>
      </c>
      <c r="T34">
        <v>0</v>
      </c>
      <c r="U34">
        <v>348.97500000000002</v>
      </c>
      <c r="V34">
        <v>13.532500000000001</v>
      </c>
      <c r="W34">
        <v>30.1327</v>
      </c>
      <c r="X34">
        <v>120.27762</v>
      </c>
      <c r="Y34">
        <v>0</v>
      </c>
      <c r="Z34">
        <v>0</v>
      </c>
      <c r="AA34">
        <v>42.66</v>
      </c>
      <c r="AB34">
        <v>0</v>
      </c>
      <c r="AC34">
        <v>0</v>
      </c>
      <c r="AD34">
        <v>36.591700000000003</v>
      </c>
      <c r="AE34">
        <v>49.436556000000003</v>
      </c>
      <c r="AF34">
        <v>29.58</v>
      </c>
      <c r="AG34">
        <v>37.380000000000003</v>
      </c>
      <c r="AH34">
        <v>152.94049999999999</v>
      </c>
      <c r="AI34">
        <v>42.009</v>
      </c>
      <c r="AJ34">
        <v>0</v>
      </c>
      <c r="AK34">
        <v>50.5062</v>
      </c>
      <c r="AL34">
        <v>76.691999999999993</v>
      </c>
      <c r="AM34">
        <v>15.996</v>
      </c>
      <c r="AN34">
        <v>0</v>
      </c>
      <c r="AO34">
        <v>28.518000000000001</v>
      </c>
      <c r="AP34">
        <v>11.529</v>
      </c>
      <c r="AQ34">
        <v>46.683</v>
      </c>
      <c r="AR34">
        <v>49.128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72.69</v>
      </c>
      <c r="BA34">
        <f t="shared" si="1"/>
        <v>2135.9238600000008</v>
      </c>
      <c r="BB34">
        <v>31</v>
      </c>
      <c r="BD34">
        <v>22.5</v>
      </c>
      <c r="BE34">
        <v>7.34</v>
      </c>
      <c r="BF34">
        <v>1.45</v>
      </c>
      <c r="BG34">
        <v>4.08</v>
      </c>
      <c r="BH34">
        <v>5.15</v>
      </c>
      <c r="BI34">
        <v>4.5999999999999996</v>
      </c>
      <c r="BJ34">
        <v>2.99</v>
      </c>
      <c r="BK34">
        <v>3.22</v>
      </c>
      <c r="BL34">
        <v>1.79</v>
      </c>
      <c r="BM34">
        <v>0</v>
      </c>
      <c r="BN34">
        <v>0.51</v>
      </c>
      <c r="BO34">
        <v>9.1199999999999992</v>
      </c>
      <c r="BP34">
        <v>3.99</v>
      </c>
      <c r="BQ34">
        <v>4.42</v>
      </c>
      <c r="BR34">
        <v>1.0900000000000001</v>
      </c>
      <c r="BS34">
        <v>0.44</v>
      </c>
      <c r="BT34">
        <v>0</v>
      </c>
      <c r="BU34">
        <v>0</v>
      </c>
      <c r="BV34">
        <v>0</v>
      </c>
      <c r="BW34">
        <f t="shared" si="2"/>
        <v>72.69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343</v>
      </c>
      <c r="M35">
        <v>83</v>
      </c>
      <c r="N35">
        <v>118.125</v>
      </c>
      <c r="O35">
        <v>123.66562500000001</v>
      </c>
      <c r="P35">
        <v>123</v>
      </c>
      <c r="Q35">
        <v>9.1915180000000003</v>
      </c>
      <c r="R35">
        <v>20.922557000000001</v>
      </c>
      <c r="S35">
        <v>12.635901</v>
      </c>
      <c r="T35">
        <v>0</v>
      </c>
      <c r="U35">
        <v>348.97500000000002</v>
      </c>
      <c r="V35">
        <v>7.9671000000000003</v>
      </c>
      <c r="W35">
        <v>30.1327</v>
      </c>
      <c r="X35">
        <v>120.27762</v>
      </c>
      <c r="Y35">
        <v>0</v>
      </c>
      <c r="Z35">
        <v>0</v>
      </c>
      <c r="AA35">
        <v>42.66</v>
      </c>
      <c r="AB35">
        <v>0</v>
      </c>
      <c r="AC35">
        <v>0</v>
      </c>
      <c r="AD35">
        <v>36.591700000000003</v>
      </c>
      <c r="AE35">
        <v>49.436556000000003</v>
      </c>
      <c r="AF35">
        <v>29.58</v>
      </c>
      <c r="AG35">
        <v>37.380000000000003</v>
      </c>
      <c r="AH35">
        <v>152.94049999999999</v>
      </c>
      <c r="AI35">
        <v>48.374000000000002</v>
      </c>
      <c r="AJ35">
        <v>0</v>
      </c>
      <c r="AK35">
        <v>50.5062</v>
      </c>
      <c r="AL35">
        <v>76.691999999999993</v>
      </c>
      <c r="AM35">
        <v>15.996</v>
      </c>
      <c r="AN35">
        <v>0</v>
      </c>
      <c r="AO35">
        <v>28.518000000000001</v>
      </c>
      <c r="AP35">
        <v>11.529</v>
      </c>
      <c r="AQ35">
        <v>46.683</v>
      </c>
      <c r="AR35">
        <v>49.128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73.52</v>
      </c>
      <c r="BA35">
        <f t="shared" si="1"/>
        <v>2133.5729600000004</v>
      </c>
      <c r="BB35">
        <v>32</v>
      </c>
      <c r="BD35">
        <v>22.5</v>
      </c>
      <c r="BE35">
        <v>7.34</v>
      </c>
      <c r="BF35">
        <v>1.48</v>
      </c>
      <c r="BG35">
        <v>4.08</v>
      </c>
      <c r="BH35">
        <v>5.15</v>
      </c>
      <c r="BI35">
        <v>4.5999999999999996</v>
      </c>
      <c r="BJ35">
        <v>2.99</v>
      </c>
      <c r="BK35">
        <v>3.22</v>
      </c>
      <c r="BL35">
        <v>1.79</v>
      </c>
      <c r="BM35">
        <v>0</v>
      </c>
      <c r="BN35">
        <v>0.51</v>
      </c>
      <c r="BO35">
        <v>9.92</v>
      </c>
      <c r="BP35">
        <v>3.99</v>
      </c>
      <c r="BQ35">
        <v>4.42</v>
      </c>
      <c r="BR35">
        <v>1.0900000000000001</v>
      </c>
      <c r="BS35">
        <v>0.44</v>
      </c>
      <c r="BT35">
        <v>0</v>
      </c>
      <c r="BU35">
        <v>0</v>
      </c>
      <c r="BV35">
        <v>0</v>
      </c>
      <c r="BW35">
        <f t="shared" si="2"/>
        <v>73.52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343</v>
      </c>
      <c r="M36">
        <v>83</v>
      </c>
      <c r="N36">
        <v>118.125</v>
      </c>
      <c r="O36">
        <v>123.66562500000001</v>
      </c>
      <c r="P36">
        <v>123</v>
      </c>
      <c r="Q36">
        <v>9.1915180000000003</v>
      </c>
      <c r="R36">
        <v>20.922557000000001</v>
      </c>
      <c r="S36">
        <v>12.635901</v>
      </c>
      <c r="T36">
        <v>0</v>
      </c>
      <c r="U36">
        <v>348.97500000000002</v>
      </c>
      <c r="V36">
        <v>7.9671000000000003</v>
      </c>
      <c r="W36">
        <v>30.1327</v>
      </c>
      <c r="X36">
        <v>120.27762</v>
      </c>
      <c r="Y36">
        <v>0</v>
      </c>
      <c r="Z36">
        <v>0</v>
      </c>
      <c r="AA36">
        <v>42.66</v>
      </c>
      <c r="AB36">
        <v>0</v>
      </c>
      <c r="AC36">
        <v>0</v>
      </c>
      <c r="AD36">
        <v>36.591700000000003</v>
      </c>
      <c r="AE36">
        <v>49.436556000000003</v>
      </c>
      <c r="AF36">
        <v>29.58</v>
      </c>
      <c r="AG36">
        <v>37.380000000000003</v>
      </c>
      <c r="AH36">
        <v>152.94049999999999</v>
      </c>
      <c r="AI36">
        <v>48.374000000000002</v>
      </c>
      <c r="AJ36">
        <v>0</v>
      </c>
      <c r="AK36">
        <v>50.5062</v>
      </c>
      <c r="AL36">
        <v>76.691999999999993</v>
      </c>
      <c r="AM36">
        <v>15.996</v>
      </c>
      <c r="AN36">
        <v>0</v>
      </c>
      <c r="AO36">
        <v>28.518000000000001</v>
      </c>
      <c r="AP36">
        <v>11.529</v>
      </c>
      <c r="AQ36">
        <v>46.683</v>
      </c>
      <c r="AR36">
        <v>49.128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73.52</v>
      </c>
      <c r="BA36">
        <f t="shared" si="1"/>
        <v>2133.5729600000004</v>
      </c>
      <c r="BB36">
        <v>33</v>
      </c>
      <c r="BD36">
        <v>22.5</v>
      </c>
      <c r="BE36">
        <v>7.34</v>
      </c>
      <c r="BF36">
        <v>1.48</v>
      </c>
      <c r="BG36">
        <v>4.08</v>
      </c>
      <c r="BH36">
        <v>5.15</v>
      </c>
      <c r="BI36">
        <v>4.5999999999999996</v>
      </c>
      <c r="BJ36">
        <v>2.99</v>
      </c>
      <c r="BK36">
        <v>3.22</v>
      </c>
      <c r="BL36">
        <v>1.79</v>
      </c>
      <c r="BM36">
        <v>0</v>
      </c>
      <c r="BN36">
        <v>0.51</v>
      </c>
      <c r="BO36">
        <v>9.92</v>
      </c>
      <c r="BP36">
        <v>3.99</v>
      </c>
      <c r="BQ36">
        <v>4.42</v>
      </c>
      <c r="BR36">
        <v>1.0900000000000001</v>
      </c>
      <c r="BS36">
        <v>0.44</v>
      </c>
      <c r="BT36">
        <v>0</v>
      </c>
      <c r="BU36">
        <v>0</v>
      </c>
      <c r="BV36">
        <v>0</v>
      </c>
      <c r="BW36">
        <f t="shared" si="2"/>
        <v>73.52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343</v>
      </c>
      <c r="M37">
        <v>83</v>
      </c>
      <c r="N37">
        <v>118.125</v>
      </c>
      <c r="O37">
        <v>123.66562500000001</v>
      </c>
      <c r="P37">
        <v>123</v>
      </c>
      <c r="Q37">
        <v>9.1915180000000003</v>
      </c>
      <c r="R37">
        <v>20.922557000000001</v>
      </c>
      <c r="S37">
        <v>12.635901</v>
      </c>
      <c r="T37">
        <v>0</v>
      </c>
      <c r="U37">
        <v>348.97500000000002</v>
      </c>
      <c r="V37">
        <v>7.9671000000000003</v>
      </c>
      <c r="W37">
        <v>30.1327</v>
      </c>
      <c r="X37">
        <v>120.27762</v>
      </c>
      <c r="Y37">
        <v>0</v>
      </c>
      <c r="Z37">
        <v>0</v>
      </c>
      <c r="AA37">
        <v>42.66</v>
      </c>
      <c r="AB37">
        <v>0</v>
      </c>
      <c r="AC37">
        <v>9.6778399999999998</v>
      </c>
      <c r="AD37">
        <v>36.591700000000003</v>
      </c>
      <c r="AE37">
        <v>49.436556000000003</v>
      </c>
      <c r="AF37">
        <v>29.58</v>
      </c>
      <c r="AG37">
        <v>37.380000000000003</v>
      </c>
      <c r="AH37">
        <v>152.94049999999999</v>
      </c>
      <c r="AI37">
        <v>48.374000000000002</v>
      </c>
      <c r="AJ37">
        <v>0</v>
      </c>
      <c r="AK37">
        <v>50.5062</v>
      </c>
      <c r="AL37">
        <v>76.691999999999993</v>
      </c>
      <c r="AM37">
        <v>15.996</v>
      </c>
      <c r="AN37">
        <v>0</v>
      </c>
      <c r="AO37">
        <v>28.518000000000001</v>
      </c>
      <c r="AP37">
        <v>11.529</v>
      </c>
      <c r="AQ37">
        <v>46.683</v>
      </c>
      <c r="AR37">
        <v>49.128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73.52</v>
      </c>
      <c r="BA37">
        <f t="shared" si="1"/>
        <v>2143.2508000000007</v>
      </c>
      <c r="BB37">
        <v>34</v>
      </c>
      <c r="BD37">
        <v>22.5</v>
      </c>
      <c r="BE37">
        <v>7.34</v>
      </c>
      <c r="BF37">
        <v>1.48</v>
      </c>
      <c r="BG37">
        <v>4.08</v>
      </c>
      <c r="BH37">
        <v>5.15</v>
      </c>
      <c r="BI37">
        <v>4.5999999999999996</v>
      </c>
      <c r="BJ37">
        <v>2.99</v>
      </c>
      <c r="BK37">
        <v>3.22</v>
      </c>
      <c r="BL37">
        <v>1.79</v>
      </c>
      <c r="BM37">
        <v>0</v>
      </c>
      <c r="BN37">
        <v>0.51</v>
      </c>
      <c r="BO37">
        <v>9.92</v>
      </c>
      <c r="BP37">
        <v>3.99</v>
      </c>
      <c r="BQ37">
        <v>4.42</v>
      </c>
      <c r="BR37">
        <v>1.0900000000000001</v>
      </c>
      <c r="BS37">
        <v>0.44</v>
      </c>
      <c r="BT37">
        <v>0</v>
      </c>
      <c r="BU37">
        <v>0</v>
      </c>
      <c r="BV37">
        <v>0</v>
      </c>
      <c r="BW37">
        <f t="shared" si="2"/>
        <v>73.52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343</v>
      </c>
      <c r="M38">
        <v>83</v>
      </c>
      <c r="N38">
        <v>118.125</v>
      </c>
      <c r="O38">
        <v>123.66562500000001</v>
      </c>
      <c r="P38">
        <v>123</v>
      </c>
      <c r="Q38">
        <v>9.1915180000000003</v>
      </c>
      <c r="R38">
        <v>20.922557000000001</v>
      </c>
      <c r="S38">
        <v>12.635901</v>
      </c>
      <c r="T38">
        <v>0</v>
      </c>
      <c r="U38">
        <v>348.97500000000002</v>
      </c>
      <c r="V38">
        <v>7.9671000000000003</v>
      </c>
      <c r="W38">
        <v>30.1327</v>
      </c>
      <c r="X38">
        <v>120.27762</v>
      </c>
      <c r="Y38">
        <v>0</v>
      </c>
      <c r="Z38">
        <v>0</v>
      </c>
      <c r="AA38">
        <v>42.66</v>
      </c>
      <c r="AB38">
        <v>13.0634</v>
      </c>
      <c r="AC38">
        <v>19.35568</v>
      </c>
      <c r="AD38">
        <v>36.591700000000003</v>
      </c>
      <c r="AE38">
        <v>49.436556000000003</v>
      </c>
      <c r="AF38">
        <v>29.58</v>
      </c>
      <c r="AG38">
        <v>37.380000000000003</v>
      </c>
      <c r="AH38">
        <v>152.94049999999999</v>
      </c>
      <c r="AI38">
        <v>48.374000000000002</v>
      </c>
      <c r="AJ38">
        <v>0</v>
      </c>
      <c r="AK38">
        <v>50.5062</v>
      </c>
      <c r="AL38">
        <v>76.691999999999993</v>
      </c>
      <c r="AM38">
        <v>15.996</v>
      </c>
      <c r="AN38">
        <v>0</v>
      </c>
      <c r="AO38">
        <v>28.518000000000001</v>
      </c>
      <c r="AP38">
        <v>11.529</v>
      </c>
      <c r="AQ38">
        <v>46.683</v>
      </c>
      <c r="AR38">
        <v>49.128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73.52</v>
      </c>
      <c r="BA38">
        <f t="shared" si="1"/>
        <v>2165.9920400000005</v>
      </c>
      <c r="BB38">
        <v>35</v>
      </c>
      <c r="BD38">
        <v>22.5</v>
      </c>
      <c r="BE38">
        <v>7.34</v>
      </c>
      <c r="BF38">
        <v>1.48</v>
      </c>
      <c r="BG38">
        <v>4.08</v>
      </c>
      <c r="BH38">
        <v>5.15</v>
      </c>
      <c r="BI38">
        <v>4.5999999999999996</v>
      </c>
      <c r="BJ38">
        <v>2.99</v>
      </c>
      <c r="BK38">
        <v>3.22</v>
      </c>
      <c r="BL38">
        <v>1.79</v>
      </c>
      <c r="BM38">
        <v>0</v>
      </c>
      <c r="BN38">
        <v>0.51</v>
      </c>
      <c r="BO38">
        <v>9.92</v>
      </c>
      <c r="BP38">
        <v>3.99</v>
      </c>
      <c r="BQ38">
        <v>4.42</v>
      </c>
      <c r="BR38">
        <v>1.0900000000000001</v>
      </c>
      <c r="BS38">
        <v>0.44</v>
      </c>
      <c r="BT38">
        <v>0</v>
      </c>
      <c r="BU38">
        <v>0</v>
      </c>
      <c r="BV38">
        <v>0</v>
      </c>
      <c r="BW38">
        <f t="shared" si="2"/>
        <v>73.52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356.413701</v>
      </c>
      <c r="M39">
        <v>83</v>
      </c>
      <c r="N39">
        <v>118.125</v>
      </c>
      <c r="O39">
        <v>123.66562500000001</v>
      </c>
      <c r="P39">
        <v>123</v>
      </c>
      <c r="Q39">
        <v>9.1915180000000003</v>
      </c>
      <c r="R39">
        <v>20.922557000000001</v>
      </c>
      <c r="S39">
        <v>12.635901</v>
      </c>
      <c r="T39">
        <v>0</v>
      </c>
      <c r="U39">
        <v>348.97500000000002</v>
      </c>
      <c r="V39">
        <v>7.9671000000000003</v>
      </c>
      <c r="W39">
        <v>30.1327</v>
      </c>
      <c r="X39">
        <v>127.051875</v>
      </c>
      <c r="Y39">
        <v>0</v>
      </c>
      <c r="Z39">
        <v>0</v>
      </c>
      <c r="AA39">
        <v>42.66</v>
      </c>
      <c r="AB39">
        <v>26.260100000000001</v>
      </c>
      <c r="AC39">
        <v>29.062808</v>
      </c>
      <c r="AD39">
        <v>36.591700000000003</v>
      </c>
      <c r="AE39">
        <v>49.436556000000003</v>
      </c>
      <c r="AF39">
        <v>29.58</v>
      </c>
      <c r="AG39">
        <v>37.380000000000003</v>
      </c>
      <c r="AH39">
        <v>152.94049999999999</v>
      </c>
      <c r="AI39">
        <v>48.374000000000002</v>
      </c>
      <c r="AJ39">
        <v>0</v>
      </c>
      <c r="AK39">
        <v>50.5062</v>
      </c>
      <c r="AL39">
        <v>76.691999999999993</v>
      </c>
      <c r="AM39">
        <v>15.996</v>
      </c>
      <c r="AN39">
        <v>0</v>
      </c>
      <c r="AO39">
        <v>28.518000000000001</v>
      </c>
      <c r="AP39">
        <v>11.529</v>
      </c>
      <c r="AQ39">
        <v>46.683</v>
      </c>
      <c r="AR39">
        <v>49.128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74.02</v>
      </c>
      <c r="BA39">
        <f t="shared" si="1"/>
        <v>2209.5838240000003</v>
      </c>
      <c r="BB39">
        <v>36</v>
      </c>
      <c r="BD39">
        <v>22.5</v>
      </c>
      <c r="BE39">
        <v>7.34</v>
      </c>
      <c r="BF39">
        <v>1.48</v>
      </c>
      <c r="BG39">
        <v>4.08</v>
      </c>
      <c r="BH39">
        <v>5.15</v>
      </c>
      <c r="BI39">
        <v>4.5999999999999996</v>
      </c>
      <c r="BJ39">
        <v>2.99</v>
      </c>
      <c r="BK39">
        <v>3.22</v>
      </c>
      <c r="BL39">
        <v>1.79</v>
      </c>
      <c r="BM39">
        <v>0</v>
      </c>
      <c r="BN39">
        <v>0.51</v>
      </c>
      <c r="BO39">
        <v>10.42</v>
      </c>
      <c r="BP39">
        <v>3.99</v>
      </c>
      <c r="BQ39">
        <v>4.42</v>
      </c>
      <c r="BR39">
        <v>1.0900000000000001</v>
      </c>
      <c r="BS39">
        <v>0.44</v>
      </c>
      <c r="BT39">
        <v>0</v>
      </c>
      <c r="BU39">
        <v>0</v>
      </c>
      <c r="BV39">
        <v>0</v>
      </c>
      <c r="BW39">
        <f t="shared" si="2"/>
        <v>74.02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356.413701</v>
      </c>
      <c r="M40">
        <v>83</v>
      </c>
      <c r="N40">
        <v>118.125</v>
      </c>
      <c r="O40">
        <v>123.66562500000001</v>
      </c>
      <c r="P40">
        <v>123</v>
      </c>
      <c r="Q40">
        <v>9.1915180000000003</v>
      </c>
      <c r="R40">
        <v>20.922557000000001</v>
      </c>
      <c r="S40">
        <v>12.635901</v>
      </c>
      <c r="T40">
        <v>0</v>
      </c>
      <c r="U40">
        <v>348.97500000000002</v>
      </c>
      <c r="V40">
        <v>7.9671000000000003</v>
      </c>
      <c r="W40">
        <v>30.1327</v>
      </c>
      <c r="X40">
        <v>127.051875</v>
      </c>
      <c r="Y40">
        <v>0</v>
      </c>
      <c r="Z40">
        <v>0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29.58</v>
      </c>
      <c r="AG40">
        <v>37.380000000000003</v>
      </c>
      <c r="AH40">
        <v>152.94049999999999</v>
      </c>
      <c r="AI40">
        <v>48.374000000000002</v>
      </c>
      <c r="AJ40">
        <v>0</v>
      </c>
      <c r="AK40">
        <v>50.5062</v>
      </c>
      <c r="AL40">
        <v>76.691999999999993</v>
      </c>
      <c r="AM40">
        <v>15.996</v>
      </c>
      <c r="AN40">
        <v>0</v>
      </c>
      <c r="AO40">
        <v>28.518000000000001</v>
      </c>
      <c r="AP40">
        <v>11.529</v>
      </c>
      <c r="AQ40">
        <v>46.683</v>
      </c>
      <c r="AR40">
        <v>49.128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74.02</v>
      </c>
      <c r="BA40">
        <f t="shared" si="1"/>
        <v>2222.8338440000007</v>
      </c>
      <c r="BB40">
        <v>37</v>
      </c>
      <c r="BD40">
        <v>22.5</v>
      </c>
      <c r="BE40">
        <v>7.34</v>
      </c>
      <c r="BF40">
        <v>1.48</v>
      </c>
      <c r="BG40">
        <v>4.08</v>
      </c>
      <c r="BH40">
        <v>5.15</v>
      </c>
      <c r="BI40">
        <v>4.5999999999999996</v>
      </c>
      <c r="BJ40">
        <v>2.99</v>
      </c>
      <c r="BK40">
        <v>3.22</v>
      </c>
      <c r="BL40">
        <v>1.79</v>
      </c>
      <c r="BM40">
        <v>0</v>
      </c>
      <c r="BN40">
        <v>0.51</v>
      </c>
      <c r="BO40">
        <v>10.42</v>
      </c>
      <c r="BP40">
        <v>3.99</v>
      </c>
      <c r="BQ40">
        <v>4.42</v>
      </c>
      <c r="BR40">
        <v>1.0900000000000001</v>
      </c>
      <c r="BS40">
        <v>0.44</v>
      </c>
      <c r="BT40">
        <v>0</v>
      </c>
      <c r="BU40">
        <v>0</v>
      </c>
      <c r="BV40">
        <v>0</v>
      </c>
      <c r="BW40">
        <f t="shared" si="2"/>
        <v>74.02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356.413701</v>
      </c>
      <c r="M41">
        <v>83</v>
      </c>
      <c r="N41">
        <v>118.125</v>
      </c>
      <c r="O41">
        <v>123.66562500000001</v>
      </c>
      <c r="P41">
        <v>123</v>
      </c>
      <c r="Q41">
        <v>10.289795</v>
      </c>
      <c r="R41">
        <v>21.618413</v>
      </c>
      <c r="S41">
        <v>12.635901</v>
      </c>
      <c r="T41">
        <v>0</v>
      </c>
      <c r="U41">
        <v>348.97500000000002</v>
      </c>
      <c r="V41">
        <v>7.9671000000000003</v>
      </c>
      <c r="W41">
        <v>19.796600000000002</v>
      </c>
      <c r="X41">
        <v>96.791875000000005</v>
      </c>
      <c r="Y41">
        <v>0</v>
      </c>
      <c r="Z41">
        <v>0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29.58</v>
      </c>
      <c r="AG41">
        <v>37.380000000000003</v>
      </c>
      <c r="AH41">
        <v>152.94049999999999</v>
      </c>
      <c r="AI41">
        <v>48.374000000000002</v>
      </c>
      <c r="AJ41">
        <v>0</v>
      </c>
      <c r="AK41">
        <v>50.5062</v>
      </c>
      <c r="AL41">
        <v>72.043999999999997</v>
      </c>
      <c r="AM41">
        <v>15.996</v>
      </c>
      <c r="AN41">
        <v>0</v>
      </c>
      <c r="AO41">
        <v>28.518000000000001</v>
      </c>
      <c r="AP41">
        <v>11.529</v>
      </c>
      <c r="AQ41">
        <v>46.683</v>
      </c>
      <c r="AR41">
        <v>49.128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73.86999999999999</v>
      </c>
      <c r="BA41">
        <f t="shared" si="1"/>
        <v>2179.2338770000001</v>
      </c>
      <c r="BB41">
        <v>38</v>
      </c>
      <c r="BD41">
        <v>22.5</v>
      </c>
      <c r="BE41">
        <v>7.34</v>
      </c>
      <c r="BF41">
        <v>1.48</v>
      </c>
      <c r="BG41">
        <v>4.08</v>
      </c>
      <c r="BH41">
        <v>5.15</v>
      </c>
      <c r="BI41">
        <v>4.5999999999999996</v>
      </c>
      <c r="BJ41">
        <v>2.99</v>
      </c>
      <c r="BK41">
        <v>3.22</v>
      </c>
      <c r="BL41">
        <v>1.86</v>
      </c>
      <c r="BM41">
        <v>0</v>
      </c>
      <c r="BN41">
        <v>0.51</v>
      </c>
      <c r="BO41">
        <v>10.199999999999999</v>
      </c>
      <c r="BP41">
        <v>3.99</v>
      </c>
      <c r="BQ41">
        <v>4.42</v>
      </c>
      <c r="BR41">
        <v>1.0900000000000001</v>
      </c>
      <c r="BS41">
        <v>0.44</v>
      </c>
      <c r="BT41">
        <v>0</v>
      </c>
      <c r="BU41">
        <v>0</v>
      </c>
      <c r="BV41">
        <v>0</v>
      </c>
      <c r="BW41">
        <f t="shared" si="2"/>
        <v>73.86999999999999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356.413701</v>
      </c>
      <c r="M42">
        <v>83</v>
      </c>
      <c r="N42">
        <v>118.125</v>
      </c>
      <c r="O42">
        <v>123.66562500000001</v>
      </c>
      <c r="P42">
        <v>123</v>
      </c>
      <c r="Q42">
        <v>12.583299999999999</v>
      </c>
      <c r="R42">
        <v>25.617699999999999</v>
      </c>
      <c r="S42">
        <v>15.5905</v>
      </c>
      <c r="T42">
        <v>0</v>
      </c>
      <c r="U42">
        <v>348.97500000000002</v>
      </c>
      <c r="V42">
        <v>7.9671000000000003</v>
      </c>
      <c r="W42">
        <v>19.796600000000002</v>
      </c>
      <c r="X42">
        <v>96.791875000000005</v>
      </c>
      <c r="Y42">
        <v>0</v>
      </c>
      <c r="Z42">
        <v>0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29.58</v>
      </c>
      <c r="AG42">
        <v>37.380000000000003</v>
      </c>
      <c r="AH42">
        <v>152.94049999999999</v>
      </c>
      <c r="AI42">
        <v>48.374000000000002</v>
      </c>
      <c r="AJ42">
        <v>0</v>
      </c>
      <c r="AK42">
        <v>50.5062</v>
      </c>
      <c r="AL42">
        <v>72.043999999999997</v>
      </c>
      <c r="AM42">
        <v>15.996</v>
      </c>
      <c r="AN42">
        <v>0</v>
      </c>
      <c r="AO42">
        <v>28.518000000000001</v>
      </c>
      <c r="AP42">
        <v>11.529</v>
      </c>
      <c r="AQ42">
        <v>46.683</v>
      </c>
      <c r="AR42">
        <v>49.128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73.97</v>
      </c>
      <c r="BA42">
        <f t="shared" si="1"/>
        <v>2188.5812680000004</v>
      </c>
      <c r="BB42">
        <v>39</v>
      </c>
      <c r="BD42">
        <v>22.5</v>
      </c>
      <c r="BE42">
        <v>7.34</v>
      </c>
      <c r="BF42">
        <v>1.48</v>
      </c>
      <c r="BG42">
        <v>4.08</v>
      </c>
      <c r="BH42">
        <v>5.15</v>
      </c>
      <c r="BI42">
        <v>4.5999999999999996</v>
      </c>
      <c r="BJ42">
        <v>2.99</v>
      </c>
      <c r="BK42">
        <v>3.28</v>
      </c>
      <c r="BL42">
        <v>1.9</v>
      </c>
      <c r="BM42">
        <v>0</v>
      </c>
      <c r="BN42">
        <v>0.51</v>
      </c>
      <c r="BO42">
        <v>10.199999999999999</v>
      </c>
      <c r="BP42">
        <v>3.99</v>
      </c>
      <c r="BQ42">
        <v>4.42</v>
      </c>
      <c r="BR42">
        <v>1.0900000000000001</v>
      </c>
      <c r="BS42">
        <v>0.44</v>
      </c>
      <c r="BT42">
        <v>0</v>
      </c>
      <c r="BU42">
        <v>0</v>
      </c>
      <c r="BV42">
        <v>0</v>
      </c>
      <c r="BW42">
        <f t="shared" si="2"/>
        <v>73.97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358.73469899999998</v>
      </c>
      <c r="M43">
        <v>84</v>
      </c>
      <c r="N43">
        <v>118.125</v>
      </c>
      <c r="O43">
        <v>123.66562500000001</v>
      </c>
      <c r="P43">
        <v>123</v>
      </c>
      <c r="Q43">
        <v>12.583299999999999</v>
      </c>
      <c r="R43">
        <v>25.617699999999999</v>
      </c>
      <c r="S43">
        <v>15.5905</v>
      </c>
      <c r="T43">
        <v>0</v>
      </c>
      <c r="U43">
        <v>348.97500000000002</v>
      </c>
      <c r="V43">
        <v>7.9671000000000003</v>
      </c>
      <c r="W43">
        <v>19.796600000000002</v>
      </c>
      <c r="X43">
        <v>96.791875000000005</v>
      </c>
      <c r="Y43">
        <v>0</v>
      </c>
      <c r="Z43">
        <v>0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29.58</v>
      </c>
      <c r="AG43">
        <v>37.380000000000003</v>
      </c>
      <c r="AH43">
        <v>152.94049999999999</v>
      </c>
      <c r="AI43">
        <v>48.374000000000002</v>
      </c>
      <c r="AJ43">
        <v>0</v>
      </c>
      <c r="AK43">
        <v>50.5062</v>
      </c>
      <c r="AL43">
        <v>72.043999999999997</v>
      </c>
      <c r="AM43">
        <v>15.996</v>
      </c>
      <c r="AN43">
        <v>0</v>
      </c>
      <c r="AO43">
        <v>28.518000000000001</v>
      </c>
      <c r="AP43">
        <v>11.529</v>
      </c>
      <c r="AQ43">
        <v>46.683</v>
      </c>
      <c r="AR43">
        <v>49.128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73.86</v>
      </c>
      <c r="BA43">
        <f t="shared" si="1"/>
        <v>2191.7922660000004</v>
      </c>
      <c r="BB43">
        <v>40</v>
      </c>
      <c r="BD43">
        <v>22.5</v>
      </c>
      <c r="BE43">
        <v>7.34</v>
      </c>
      <c r="BF43">
        <v>1.48</v>
      </c>
      <c r="BG43">
        <v>4.08</v>
      </c>
      <c r="BH43">
        <v>5.15</v>
      </c>
      <c r="BI43">
        <v>4.5999999999999996</v>
      </c>
      <c r="BJ43">
        <v>2.99</v>
      </c>
      <c r="BK43">
        <v>3.28</v>
      </c>
      <c r="BL43">
        <v>1.9</v>
      </c>
      <c r="BM43">
        <v>0</v>
      </c>
      <c r="BN43">
        <v>0.51</v>
      </c>
      <c r="BO43">
        <v>10.09</v>
      </c>
      <c r="BP43">
        <v>3.99</v>
      </c>
      <c r="BQ43">
        <v>4.42</v>
      </c>
      <c r="BR43">
        <v>1.0900000000000001</v>
      </c>
      <c r="BS43">
        <v>0.44</v>
      </c>
      <c r="BT43">
        <v>0</v>
      </c>
      <c r="BU43">
        <v>0</v>
      </c>
      <c r="BV43">
        <v>0</v>
      </c>
      <c r="BW43">
        <f t="shared" si="2"/>
        <v>73.86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358.73469899999998</v>
      </c>
      <c r="M44">
        <v>84</v>
      </c>
      <c r="N44">
        <v>118.125</v>
      </c>
      <c r="O44">
        <v>123.66562500000001</v>
      </c>
      <c r="P44">
        <v>123</v>
      </c>
      <c r="Q44">
        <v>12.583299999999999</v>
      </c>
      <c r="R44">
        <v>25.617699999999999</v>
      </c>
      <c r="S44">
        <v>15.5905</v>
      </c>
      <c r="T44">
        <v>0</v>
      </c>
      <c r="U44">
        <v>348.97500000000002</v>
      </c>
      <c r="V44">
        <v>7.9671000000000003</v>
      </c>
      <c r="W44">
        <v>19.796600000000002</v>
      </c>
      <c r="X44">
        <v>96.791875000000005</v>
      </c>
      <c r="Y44">
        <v>0</v>
      </c>
      <c r="Z44">
        <v>0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29.58</v>
      </c>
      <c r="AG44">
        <v>37.380000000000003</v>
      </c>
      <c r="AH44">
        <v>152.94049999999999</v>
      </c>
      <c r="AI44">
        <v>48.374000000000002</v>
      </c>
      <c r="AJ44">
        <v>0</v>
      </c>
      <c r="AK44">
        <v>50.5062</v>
      </c>
      <c r="AL44">
        <v>72.043999999999997</v>
      </c>
      <c r="AM44">
        <v>15.996</v>
      </c>
      <c r="AN44">
        <v>0</v>
      </c>
      <c r="AO44">
        <v>28.518000000000001</v>
      </c>
      <c r="AP44">
        <v>11.529</v>
      </c>
      <c r="AQ44">
        <v>46.683</v>
      </c>
      <c r="AR44">
        <v>49.128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74.02</v>
      </c>
      <c r="BA44">
        <f t="shared" si="1"/>
        <v>2191.9522660000002</v>
      </c>
      <c r="BB44">
        <v>41</v>
      </c>
      <c r="BD44">
        <v>22.5</v>
      </c>
      <c r="BE44">
        <v>7.34</v>
      </c>
      <c r="BF44">
        <v>1.48</v>
      </c>
      <c r="BG44">
        <v>4.08</v>
      </c>
      <c r="BH44">
        <v>5.15</v>
      </c>
      <c r="BI44">
        <v>4.5999999999999996</v>
      </c>
      <c r="BJ44">
        <v>2.99</v>
      </c>
      <c r="BK44">
        <v>3.38</v>
      </c>
      <c r="BL44">
        <v>1.96</v>
      </c>
      <c r="BM44">
        <v>0</v>
      </c>
      <c r="BN44">
        <v>0.51</v>
      </c>
      <c r="BO44">
        <v>10.09</v>
      </c>
      <c r="BP44">
        <v>3.99</v>
      </c>
      <c r="BQ44">
        <v>4.42</v>
      </c>
      <c r="BR44">
        <v>1.0900000000000001</v>
      </c>
      <c r="BS44">
        <v>0.44</v>
      </c>
      <c r="BT44">
        <v>0</v>
      </c>
      <c r="BU44">
        <v>0</v>
      </c>
      <c r="BV44">
        <v>0</v>
      </c>
      <c r="BW44">
        <f t="shared" si="2"/>
        <v>74.02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358.73469899999998</v>
      </c>
      <c r="M45">
        <v>84</v>
      </c>
      <c r="N45">
        <v>118.125</v>
      </c>
      <c r="O45">
        <v>123.66562500000001</v>
      </c>
      <c r="P45">
        <v>123</v>
      </c>
      <c r="Q45">
        <v>12.583299999999999</v>
      </c>
      <c r="R45">
        <v>25.617699999999999</v>
      </c>
      <c r="S45">
        <v>15.5905</v>
      </c>
      <c r="T45">
        <v>0</v>
      </c>
      <c r="U45">
        <v>348.97500000000002</v>
      </c>
      <c r="V45">
        <v>7.9671000000000003</v>
      </c>
      <c r="W45">
        <v>19.796600000000002</v>
      </c>
      <c r="X45">
        <v>96.791875000000005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29.58</v>
      </c>
      <c r="AG45">
        <v>37.380000000000003</v>
      </c>
      <c r="AH45">
        <v>152.94049999999999</v>
      </c>
      <c r="AI45">
        <v>48.374000000000002</v>
      </c>
      <c r="AJ45">
        <v>0</v>
      </c>
      <c r="AK45">
        <v>50.5062</v>
      </c>
      <c r="AL45">
        <v>72.043999999999997</v>
      </c>
      <c r="AM45">
        <v>15.996</v>
      </c>
      <c r="AN45">
        <v>0</v>
      </c>
      <c r="AO45">
        <v>28.518000000000001</v>
      </c>
      <c r="AP45">
        <v>11.529</v>
      </c>
      <c r="AQ45">
        <v>46.683</v>
      </c>
      <c r="AR45">
        <v>49.128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74.05</v>
      </c>
      <c r="BA45">
        <f t="shared" si="1"/>
        <v>2191.9822660000004</v>
      </c>
      <c r="BB45">
        <v>42</v>
      </c>
      <c r="BD45">
        <v>22.5</v>
      </c>
      <c r="BE45">
        <v>7.34</v>
      </c>
      <c r="BF45">
        <v>1.51</v>
      </c>
      <c r="BG45">
        <v>4.08</v>
      </c>
      <c r="BH45">
        <v>5.15</v>
      </c>
      <c r="BI45">
        <v>4.5999999999999996</v>
      </c>
      <c r="BJ45">
        <v>2.99</v>
      </c>
      <c r="BK45">
        <v>3.38</v>
      </c>
      <c r="BL45">
        <v>1.96</v>
      </c>
      <c r="BM45">
        <v>0</v>
      </c>
      <c r="BN45">
        <v>0.51</v>
      </c>
      <c r="BO45">
        <v>10.09</v>
      </c>
      <c r="BP45">
        <v>3.99</v>
      </c>
      <c r="BQ45">
        <v>4.42</v>
      </c>
      <c r="BR45">
        <v>1.0900000000000001</v>
      </c>
      <c r="BS45">
        <v>0.44</v>
      </c>
      <c r="BT45">
        <v>0</v>
      </c>
      <c r="BU45">
        <v>0</v>
      </c>
      <c r="BV45">
        <v>0</v>
      </c>
      <c r="BW45">
        <f t="shared" si="2"/>
        <v>74.05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358.73469899999998</v>
      </c>
      <c r="M46">
        <v>84</v>
      </c>
      <c r="N46">
        <v>118.125</v>
      </c>
      <c r="O46">
        <v>123.66562500000001</v>
      </c>
      <c r="P46">
        <v>123</v>
      </c>
      <c r="Q46">
        <v>12.583299999999999</v>
      </c>
      <c r="R46">
        <v>25.617699999999999</v>
      </c>
      <c r="S46">
        <v>15.5905</v>
      </c>
      <c r="T46">
        <v>0</v>
      </c>
      <c r="U46">
        <v>348.97500000000002</v>
      </c>
      <c r="V46">
        <v>7.9671000000000003</v>
      </c>
      <c r="W46">
        <v>19.796600000000002</v>
      </c>
      <c r="X46">
        <v>96.791875000000005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29.58</v>
      </c>
      <c r="AG46">
        <v>37.380000000000003</v>
      </c>
      <c r="AH46">
        <v>152.94049999999999</v>
      </c>
      <c r="AI46">
        <v>48.374000000000002</v>
      </c>
      <c r="AJ46">
        <v>0</v>
      </c>
      <c r="AK46">
        <v>50.5062</v>
      </c>
      <c r="AL46">
        <v>72.043999999999997</v>
      </c>
      <c r="AM46">
        <v>15.996</v>
      </c>
      <c r="AN46">
        <v>0</v>
      </c>
      <c r="AO46">
        <v>28.518000000000001</v>
      </c>
      <c r="AP46">
        <v>11.529</v>
      </c>
      <c r="AQ46">
        <v>46.683</v>
      </c>
      <c r="AR46">
        <v>49.128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74.05</v>
      </c>
      <c r="BA46">
        <f t="shared" si="1"/>
        <v>2191.9822660000004</v>
      </c>
      <c r="BB46">
        <v>43</v>
      </c>
      <c r="BD46">
        <v>22.5</v>
      </c>
      <c r="BE46">
        <v>7.34</v>
      </c>
      <c r="BF46">
        <v>1.51</v>
      </c>
      <c r="BG46">
        <v>4.08</v>
      </c>
      <c r="BH46">
        <v>5.15</v>
      </c>
      <c r="BI46">
        <v>4.5999999999999996</v>
      </c>
      <c r="BJ46">
        <v>2.99</v>
      </c>
      <c r="BK46">
        <v>3.38</v>
      </c>
      <c r="BL46">
        <v>1.96</v>
      </c>
      <c r="BM46">
        <v>0</v>
      </c>
      <c r="BN46">
        <v>0.51</v>
      </c>
      <c r="BO46">
        <v>10.09</v>
      </c>
      <c r="BP46">
        <v>3.99</v>
      </c>
      <c r="BQ46">
        <v>4.42</v>
      </c>
      <c r="BR46">
        <v>1.0900000000000001</v>
      </c>
      <c r="BS46">
        <v>0.44</v>
      </c>
      <c r="BT46">
        <v>0</v>
      </c>
      <c r="BU46">
        <v>0</v>
      </c>
      <c r="BV46">
        <v>0</v>
      </c>
      <c r="BW46">
        <f t="shared" si="2"/>
        <v>74.05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358.76374099999998</v>
      </c>
      <c r="M47">
        <v>84</v>
      </c>
      <c r="N47">
        <v>118.125</v>
      </c>
      <c r="O47">
        <v>123.66562500000001</v>
      </c>
      <c r="P47">
        <v>123.75</v>
      </c>
      <c r="Q47">
        <v>12.583299999999999</v>
      </c>
      <c r="R47">
        <v>25.617699999999999</v>
      </c>
      <c r="S47">
        <v>15.5905</v>
      </c>
      <c r="T47">
        <v>0</v>
      </c>
      <c r="U47">
        <v>348.97500000000002</v>
      </c>
      <c r="V47">
        <v>7.9671000000000003</v>
      </c>
      <c r="W47">
        <v>19.796600000000002</v>
      </c>
      <c r="X47">
        <v>96.791875000000005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29.58</v>
      </c>
      <c r="AG47">
        <v>37.380000000000003</v>
      </c>
      <c r="AH47">
        <v>152.94049999999999</v>
      </c>
      <c r="AI47">
        <v>31.824999999999999</v>
      </c>
      <c r="AJ47">
        <v>0</v>
      </c>
      <c r="AK47">
        <v>50.5062</v>
      </c>
      <c r="AL47">
        <v>72.043999999999997</v>
      </c>
      <c r="AM47">
        <v>15.996</v>
      </c>
      <c r="AN47">
        <v>0</v>
      </c>
      <c r="AO47">
        <v>28.518000000000001</v>
      </c>
      <c r="AP47">
        <v>11.529</v>
      </c>
      <c r="AQ47">
        <v>46.683</v>
      </c>
      <c r="AR47">
        <v>49.128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74.099999999999994</v>
      </c>
      <c r="BA47">
        <f t="shared" si="1"/>
        <v>2176.2623080000003</v>
      </c>
      <c r="BB47">
        <v>44</v>
      </c>
      <c r="BD47">
        <v>22.5</v>
      </c>
      <c r="BE47">
        <v>7.34</v>
      </c>
      <c r="BF47">
        <v>1.51</v>
      </c>
      <c r="BG47">
        <v>4.08</v>
      </c>
      <c r="BH47">
        <v>5.15</v>
      </c>
      <c r="BI47">
        <v>4.5999999999999996</v>
      </c>
      <c r="BJ47">
        <v>2.99</v>
      </c>
      <c r="BK47">
        <v>3.38</v>
      </c>
      <c r="BL47">
        <v>2.0099999999999998</v>
      </c>
      <c r="BM47">
        <v>0</v>
      </c>
      <c r="BN47">
        <v>0.51</v>
      </c>
      <c r="BO47">
        <v>10.09</v>
      </c>
      <c r="BP47">
        <v>3.99</v>
      </c>
      <c r="BQ47">
        <v>4.42</v>
      </c>
      <c r="BR47">
        <v>1.0900000000000001</v>
      </c>
      <c r="BS47">
        <v>0.44</v>
      </c>
      <c r="BT47">
        <v>0</v>
      </c>
      <c r="BU47">
        <v>0</v>
      </c>
      <c r="BV47">
        <v>0</v>
      </c>
      <c r="BW47">
        <f t="shared" si="2"/>
        <v>74.099999999999994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358.76374099999998</v>
      </c>
      <c r="M48">
        <v>84</v>
      </c>
      <c r="N48">
        <v>118.125</v>
      </c>
      <c r="O48">
        <v>123.66562500000001</v>
      </c>
      <c r="P48">
        <v>123.75</v>
      </c>
      <c r="Q48">
        <v>12.583299999999999</v>
      </c>
      <c r="R48">
        <v>25.617699999999999</v>
      </c>
      <c r="S48">
        <v>15.5905</v>
      </c>
      <c r="T48">
        <v>0</v>
      </c>
      <c r="U48">
        <v>348.97500000000002</v>
      </c>
      <c r="V48">
        <v>7.9671000000000003</v>
      </c>
      <c r="W48">
        <v>19.796600000000002</v>
      </c>
      <c r="X48">
        <v>96.791875000000005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29.58</v>
      </c>
      <c r="AG48">
        <v>37.380000000000003</v>
      </c>
      <c r="AH48">
        <v>152.94049999999999</v>
      </c>
      <c r="AI48">
        <v>31.824999999999999</v>
      </c>
      <c r="AJ48">
        <v>0</v>
      </c>
      <c r="AK48">
        <v>50.5062</v>
      </c>
      <c r="AL48">
        <v>72.043999999999997</v>
      </c>
      <c r="AM48">
        <v>15.996</v>
      </c>
      <c r="AN48">
        <v>0</v>
      </c>
      <c r="AO48">
        <v>28.518000000000001</v>
      </c>
      <c r="AP48">
        <v>11.529</v>
      </c>
      <c r="AQ48">
        <v>46.683</v>
      </c>
      <c r="AR48">
        <v>49.128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73.930000000000007</v>
      </c>
      <c r="BA48">
        <f t="shared" si="1"/>
        <v>2176.0923080000002</v>
      </c>
      <c r="BB48">
        <v>45</v>
      </c>
      <c r="BD48">
        <v>22.5</v>
      </c>
      <c r="BE48">
        <v>7.34</v>
      </c>
      <c r="BF48">
        <v>1.51</v>
      </c>
      <c r="BG48">
        <v>4.08</v>
      </c>
      <c r="BH48">
        <v>5.15</v>
      </c>
      <c r="BI48">
        <v>4.5999999999999996</v>
      </c>
      <c r="BJ48">
        <v>2.99</v>
      </c>
      <c r="BK48">
        <v>3.38</v>
      </c>
      <c r="BL48">
        <v>2.0099999999999998</v>
      </c>
      <c r="BM48">
        <v>0</v>
      </c>
      <c r="BN48">
        <v>0.51</v>
      </c>
      <c r="BO48">
        <v>9.92</v>
      </c>
      <c r="BP48">
        <v>3.99</v>
      </c>
      <c r="BQ48">
        <v>4.42</v>
      </c>
      <c r="BR48">
        <v>1.0900000000000001</v>
      </c>
      <c r="BS48">
        <v>0.44</v>
      </c>
      <c r="BT48">
        <v>0</v>
      </c>
      <c r="BU48">
        <v>0</v>
      </c>
      <c r="BV48">
        <v>0</v>
      </c>
      <c r="BW48">
        <f t="shared" si="2"/>
        <v>73.930000000000007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358.76374099999998</v>
      </c>
      <c r="M49">
        <v>84</v>
      </c>
      <c r="N49">
        <v>118.125</v>
      </c>
      <c r="O49">
        <v>123.66562500000001</v>
      </c>
      <c r="P49">
        <v>123.75</v>
      </c>
      <c r="Q49">
        <v>12.583299999999999</v>
      </c>
      <c r="R49">
        <v>25.617699999999999</v>
      </c>
      <c r="S49">
        <v>15.5905</v>
      </c>
      <c r="T49">
        <v>0</v>
      </c>
      <c r="U49">
        <v>348.97500000000002</v>
      </c>
      <c r="V49">
        <v>7.9671000000000003</v>
      </c>
      <c r="W49">
        <v>19.796600000000002</v>
      </c>
      <c r="X49">
        <v>111.791875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29.58</v>
      </c>
      <c r="AG49">
        <v>37.380000000000003</v>
      </c>
      <c r="AH49">
        <v>152.94049999999999</v>
      </c>
      <c r="AI49">
        <v>31.824999999999999</v>
      </c>
      <c r="AJ49">
        <v>0</v>
      </c>
      <c r="AK49">
        <v>50.5062</v>
      </c>
      <c r="AL49">
        <v>52.29</v>
      </c>
      <c r="AM49">
        <v>15.996</v>
      </c>
      <c r="AN49">
        <v>0</v>
      </c>
      <c r="AO49">
        <v>28.518000000000001</v>
      </c>
      <c r="AP49">
        <v>11.529</v>
      </c>
      <c r="AQ49">
        <v>46.683</v>
      </c>
      <c r="AR49">
        <v>49.128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73.930000000000007</v>
      </c>
      <c r="BA49">
        <f t="shared" si="1"/>
        <v>2171.3383079999999</v>
      </c>
      <c r="BB49">
        <v>46</v>
      </c>
      <c r="BD49">
        <v>22.5</v>
      </c>
      <c r="BE49">
        <v>7.34</v>
      </c>
      <c r="BF49">
        <v>1.51</v>
      </c>
      <c r="BG49">
        <v>4.08</v>
      </c>
      <c r="BH49">
        <v>5.15</v>
      </c>
      <c r="BI49">
        <v>4.5999999999999996</v>
      </c>
      <c r="BJ49">
        <v>2.99</v>
      </c>
      <c r="BK49">
        <v>3.38</v>
      </c>
      <c r="BL49">
        <v>2.0099999999999998</v>
      </c>
      <c r="BM49">
        <v>0</v>
      </c>
      <c r="BN49">
        <v>0.51</v>
      </c>
      <c r="BO49">
        <v>9.92</v>
      </c>
      <c r="BP49">
        <v>3.99</v>
      </c>
      <c r="BQ49">
        <v>4.42</v>
      </c>
      <c r="BR49">
        <v>1.0900000000000001</v>
      </c>
      <c r="BS49">
        <v>0.44</v>
      </c>
      <c r="BT49">
        <v>0</v>
      </c>
      <c r="BU49">
        <v>0</v>
      </c>
      <c r="BV49">
        <v>0</v>
      </c>
      <c r="BW49">
        <f t="shared" si="2"/>
        <v>73.930000000000007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358.76374099999998</v>
      </c>
      <c r="M50">
        <v>84</v>
      </c>
      <c r="N50">
        <v>118.125</v>
      </c>
      <c r="O50">
        <v>123.66562500000001</v>
      </c>
      <c r="P50">
        <v>123.75</v>
      </c>
      <c r="Q50">
        <v>12.583299999999999</v>
      </c>
      <c r="R50">
        <v>25.617699999999999</v>
      </c>
      <c r="S50">
        <v>15.5905</v>
      </c>
      <c r="T50">
        <v>0</v>
      </c>
      <c r="U50">
        <v>348.97500000000002</v>
      </c>
      <c r="V50">
        <v>7.9671000000000003</v>
      </c>
      <c r="W50">
        <v>19.796600000000002</v>
      </c>
      <c r="X50">
        <v>127.051875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29.58</v>
      </c>
      <c r="AG50">
        <v>37.380000000000003</v>
      </c>
      <c r="AH50">
        <v>152.94049999999999</v>
      </c>
      <c r="AI50">
        <v>31.824999999999999</v>
      </c>
      <c r="AJ50">
        <v>0</v>
      </c>
      <c r="AK50">
        <v>50.5062</v>
      </c>
      <c r="AL50">
        <v>52.29</v>
      </c>
      <c r="AM50">
        <v>15.996</v>
      </c>
      <c r="AN50">
        <v>0</v>
      </c>
      <c r="AO50">
        <v>28.518000000000001</v>
      </c>
      <c r="AP50">
        <v>11.529</v>
      </c>
      <c r="AQ50">
        <v>46.683</v>
      </c>
      <c r="AR50">
        <v>49.128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73.930000000000007</v>
      </c>
      <c r="BA50">
        <f t="shared" si="1"/>
        <v>2186.5983080000001</v>
      </c>
      <c r="BB50">
        <v>47</v>
      </c>
      <c r="BD50">
        <v>22.5</v>
      </c>
      <c r="BE50">
        <v>7.34</v>
      </c>
      <c r="BF50">
        <v>1.51</v>
      </c>
      <c r="BG50">
        <v>4.08</v>
      </c>
      <c r="BH50">
        <v>5.15</v>
      </c>
      <c r="BI50">
        <v>4.5999999999999996</v>
      </c>
      <c r="BJ50">
        <v>2.99</v>
      </c>
      <c r="BK50">
        <v>3.38</v>
      </c>
      <c r="BL50">
        <v>2.0099999999999998</v>
      </c>
      <c r="BM50">
        <v>0</v>
      </c>
      <c r="BN50">
        <v>0.51</v>
      </c>
      <c r="BO50">
        <v>9.92</v>
      </c>
      <c r="BP50">
        <v>3.99</v>
      </c>
      <c r="BQ50">
        <v>4.42</v>
      </c>
      <c r="BR50">
        <v>1.0900000000000001</v>
      </c>
      <c r="BS50">
        <v>0.44</v>
      </c>
      <c r="BT50">
        <v>0</v>
      </c>
      <c r="BU50">
        <v>0</v>
      </c>
      <c r="BV50">
        <v>0</v>
      </c>
      <c r="BW50">
        <f t="shared" si="2"/>
        <v>73.930000000000007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358.76374099999998</v>
      </c>
      <c r="M51">
        <v>84</v>
      </c>
      <c r="N51">
        <v>118.125</v>
      </c>
      <c r="O51">
        <v>123.66562500000001</v>
      </c>
      <c r="P51">
        <v>123.75</v>
      </c>
      <c r="Q51">
        <v>12.583299999999999</v>
      </c>
      <c r="R51">
        <v>25.617699999999999</v>
      </c>
      <c r="S51">
        <v>15.5905</v>
      </c>
      <c r="T51">
        <v>0</v>
      </c>
      <c r="U51">
        <v>348.97500000000002</v>
      </c>
      <c r="V51">
        <v>7.9671000000000003</v>
      </c>
      <c r="W51">
        <v>30.1327</v>
      </c>
      <c r="X51">
        <v>127.051875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29.58</v>
      </c>
      <c r="AG51">
        <v>37.380000000000003</v>
      </c>
      <c r="AH51">
        <v>152.94049999999999</v>
      </c>
      <c r="AI51">
        <v>31.824999999999999</v>
      </c>
      <c r="AJ51">
        <v>0</v>
      </c>
      <c r="AK51">
        <v>50.5062</v>
      </c>
      <c r="AL51">
        <v>52.29</v>
      </c>
      <c r="AM51">
        <v>15.996</v>
      </c>
      <c r="AN51">
        <v>0</v>
      </c>
      <c r="AO51">
        <v>28.518000000000001</v>
      </c>
      <c r="AP51">
        <v>11.529</v>
      </c>
      <c r="AQ51">
        <v>46.683</v>
      </c>
      <c r="AR51">
        <v>49.128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74.150000000000006</v>
      </c>
      <c r="BA51">
        <f t="shared" si="1"/>
        <v>2197.1544080000003</v>
      </c>
      <c r="BB51">
        <v>48</v>
      </c>
      <c r="BD51">
        <v>22.5</v>
      </c>
      <c r="BE51">
        <v>7.34</v>
      </c>
      <c r="BF51">
        <v>1.51</v>
      </c>
      <c r="BG51">
        <v>4.08</v>
      </c>
      <c r="BH51">
        <v>5.15</v>
      </c>
      <c r="BI51">
        <v>4.5999999999999996</v>
      </c>
      <c r="BJ51">
        <v>2.99</v>
      </c>
      <c r="BK51">
        <v>3.38</v>
      </c>
      <c r="BL51">
        <v>2.0099999999999998</v>
      </c>
      <c r="BM51">
        <v>0</v>
      </c>
      <c r="BN51">
        <v>0.51</v>
      </c>
      <c r="BO51">
        <v>10.14</v>
      </c>
      <c r="BP51">
        <v>3.99</v>
      </c>
      <c r="BQ51">
        <v>4.42</v>
      </c>
      <c r="BR51">
        <v>1.0900000000000001</v>
      </c>
      <c r="BS51">
        <v>0.44</v>
      </c>
      <c r="BT51">
        <v>0</v>
      </c>
      <c r="BU51">
        <v>0</v>
      </c>
      <c r="BV51">
        <v>0</v>
      </c>
      <c r="BW51">
        <f t="shared" si="2"/>
        <v>74.150000000000006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358.76374099999998</v>
      </c>
      <c r="M52">
        <v>84</v>
      </c>
      <c r="N52">
        <v>118.125</v>
      </c>
      <c r="O52">
        <v>123.66562500000001</v>
      </c>
      <c r="P52">
        <v>123.75</v>
      </c>
      <c r="Q52">
        <v>12.583299999999999</v>
      </c>
      <c r="R52">
        <v>25.617699999999999</v>
      </c>
      <c r="S52">
        <v>15.5905</v>
      </c>
      <c r="T52">
        <v>0</v>
      </c>
      <c r="U52">
        <v>348.97500000000002</v>
      </c>
      <c r="V52">
        <v>7.9671000000000003</v>
      </c>
      <c r="W52">
        <v>30.1327</v>
      </c>
      <c r="X52">
        <v>127.051875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29.58</v>
      </c>
      <c r="AG52">
        <v>37.380000000000003</v>
      </c>
      <c r="AH52">
        <v>152.94049999999999</v>
      </c>
      <c r="AI52">
        <v>31.824999999999999</v>
      </c>
      <c r="AJ52">
        <v>0</v>
      </c>
      <c r="AK52">
        <v>50.5062</v>
      </c>
      <c r="AL52">
        <v>52.29</v>
      </c>
      <c r="AM52">
        <v>15.996</v>
      </c>
      <c r="AN52">
        <v>0</v>
      </c>
      <c r="AO52">
        <v>28.518000000000001</v>
      </c>
      <c r="AP52">
        <v>11.529</v>
      </c>
      <c r="AQ52">
        <v>46.683</v>
      </c>
      <c r="AR52">
        <v>49.128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74.069999999999993</v>
      </c>
      <c r="BA52">
        <f t="shared" si="1"/>
        <v>2197.0744080000004</v>
      </c>
      <c r="BB52">
        <v>49</v>
      </c>
      <c r="BD52">
        <v>22.5</v>
      </c>
      <c r="BE52">
        <v>7.34</v>
      </c>
      <c r="BF52">
        <v>1.51</v>
      </c>
      <c r="BG52">
        <v>4.08</v>
      </c>
      <c r="BH52">
        <v>5.15</v>
      </c>
      <c r="BI52">
        <v>4.5999999999999996</v>
      </c>
      <c r="BJ52">
        <v>2.99</v>
      </c>
      <c r="BK52">
        <v>3.38</v>
      </c>
      <c r="BL52">
        <v>2.0099999999999998</v>
      </c>
      <c r="BM52">
        <v>0</v>
      </c>
      <c r="BN52">
        <v>0.51</v>
      </c>
      <c r="BO52">
        <v>10.06</v>
      </c>
      <c r="BP52">
        <v>3.99</v>
      </c>
      <c r="BQ52">
        <v>4.42</v>
      </c>
      <c r="BR52">
        <v>1.0900000000000001</v>
      </c>
      <c r="BS52">
        <v>0.44</v>
      </c>
      <c r="BT52">
        <v>0</v>
      </c>
      <c r="BU52">
        <v>0</v>
      </c>
      <c r="BV52">
        <v>0</v>
      </c>
      <c r="BW52">
        <f t="shared" si="2"/>
        <v>74.069999999999993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358.76374099999998</v>
      </c>
      <c r="M53">
        <v>84</v>
      </c>
      <c r="N53">
        <v>118.125</v>
      </c>
      <c r="O53">
        <v>123.66562500000001</v>
      </c>
      <c r="P53">
        <v>123.75</v>
      </c>
      <c r="Q53">
        <v>10.418984999999999</v>
      </c>
      <c r="R53">
        <v>22.650264</v>
      </c>
      <c r="S53">
        <v>13.937851</v>
      </c>
      <c r="T53">
        <v>0</v>
      </c>
      <c r="U53">
        <v>348.97500000000002</v>
      </c>
      <c r="V53">
        <v>0</v>
      </c>
      <c r="W53">
        <v>20.428100000000001</v>
      </c>
      <c r="X53">
        <v>77.792379999999994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29.58</v>
      </c>
      <c r="AG53">
        <v>37.380000000000003</v>
      </c>
      <c r="AH53">
        <v>152.94049999999999</v>
      </c>
      <c r="AI53">
        <v>31.824999999999999</v>
      </c>
      <c r="AJ53">
        <v>0</v>
      </c>
      <c r="AK53">
        <v>50.5062</v>
      </c>
      <c r="AL53">
        <v>52.29</v>
      </c>
      <c r="AM53">
        <v>15.996</v>
      </c>
      <c r="AN53">
        <v>0</v>
      </c>
      <c r="AO53">
        <v>28.518000000000001</v>
      </c>
      <c r="AP53">
        <v>9.9917999999999996</v>
      </c>
      <c r="AQ53">
        <v>46.683</v>
      </c>
      <c r="AR53">
        <v>49.128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74.069999999999993</v>
      </c>
      <c r="BA53">
        <f t="shared" si="1"/>
        <v>2121.8216130000001</v>
      </c>
      <c r="BB53">
        <v>50</v>
      </c>
      <c r="BD53">
        <v>22.5</v>
      </c>
      <c r="BE53">
        <v>7.34</v>
      </c>
      <c r="BF53">
        <v>1.51</v>
      </c>
      <c r="BG53">
        <v>4.08</v>
      </c>
      <c r="BH53">
        <v>5.15</v>
      </c>
      <c r="BI53">
        <v>4.5999999999999996</v>
      </c>
      <c r="BJ53">
        <v>2.99</v>
      </c>
      <c r="BK53">
        <v>3.38</v>
      </c>
      <c r="BL53">
        <v>2.0099999999999998</v>
      </c>
      <c r="BM53">
        <v>0</v>
      </c>
      <c r="BN53">
        <v>0.51</v>
      </c>
      <c r="BO53">
        <v>10.06</v>
      </c>
      <c r="BP53">
        <v>3.99</v>
      </c>
      <c r="BQ53">
        <v>4.42</v>
      </c>
      <c r="BR53">
        <v>1.0900000000000001</v>
      </c>
      <c r="BS53">
        <v>0.44</v>
      </c>
      <c r="BT53">
        <v>0</v>
      </c>
      <c r="BU53">
        <v>0</v>
      </c>
      <c r="BV53">
        <v>0</v>
      </c>
      <c r="BW53">
        <f t="shared" si="2"/>
        <v>74.069999999999993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358.76374099999998</v>
      </c>
      <c r="M54">
        <v>84</v>
      </c>
      <c r="N54">
        <v>118.125</v>
      </c>
      <c r="O54">
        <v>123.66562500000001</v>
      </c>
      <c r="P54">
        <v>123.75</v>
      </c>
      <c r="Q54">
        <v>10.418984999999999</v>
      </c>
      <c r="R54">
        <v>22.650264</v>
      </c>
      <c r="S54">
        <v>13.937851</v>
      </c>
      <c r="T54">
        <v>0</v>
      </c>
      <c r="U54">
        <v>348.97500000000002</v>
      </c>
      <c r="V54">
        <v>0</v>
      </c>
      <c r="W54">
        <v>10</v>
      </c>
      <c r="X54">
        <v>62.001874999999998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29.58</v>
      </c>
      <c r="AG54">
        <v>37.380000000000003</v>
      </c>
      <c r="AH54">
        <v>152.94049999999999</v>
      </c>
      <c r="AI54">
        <v>31.824999999999999</v>
      </c>
      <c r="AJ54">
        <v>0</v>
      </c>
      <c r="AK54">
        <v>50.5062</v>
      </c>
      <c r="AL54">
        <v>63.91</v>
      </c>
      <c r="AM54">
        <v>15.996</v>
      </c>
      <c r="AN54">
        <v>0</v>
      </c>
      <c r="AO54">
        <v>28.518000000000001</v>
      </c>
      <c r="AP54">
        <v>9.9917999999999996</v>
      </c>
      <c r="AQ54">
        <v>46.683</v>
      </c>
      <c r="AR54">
        <v>49.128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73.89</v>
      </c>
      <c r="BA54">
        <f t="shared" si="1"/>
        <v>2107.0430080000001</v>
      </c>
      <c r="BB54">
        <v>51</v>
      </c>
      <c r="BD54">
        <v>22.5</v>
      </c>
      <c r="BE54">
        <v>7.34</v>
      </c>
      <c r="BF54">
        <v>1.51</v>
      </c>
      <c r="BG54">
        <v>4.08</v>
      </c>
      <c r="BH54">
        <v>5.15</v>
      </c>
      <c r="BI54">
        <v>4.5999999999999996</v>
      </c>
      <c r="BJ54">
        <v>2.99</v>
      </c>
      <c r="BK54">
        <v>3.26</v>
      </c>
      <c r="BL54">
        <v>1.95</v>
      </c>
      <c r="BM54">
        <v>0</v>
      </c>
      <c r="BN54">
        <v>0.51</v>
      </c>
      <c r="BO54">
        <v>10.06</v>
      </c>
      <c r="BP54">
        <v>3.99</v>
      </c>
      <c r="BQ54">
        <v>4.42</v>
      </c>
      <c r="BR54">
        <v>1.0900000000000001</v>
      </c>
      <c r="BS54">
        <v>0.44</v>
      </c>
      <c r="BT54">
        <v>0</v>
      </c>
      <c r="BU54">
        <v>0</v>
      </c>
      <c r="BV54">
        <v>0</v>
      </c>
      <c r="BW54">
        <f t="shared" si="2"/>
        <v>73.89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358.76374099999998</v>
      </c>
      <c r="M55">
        <v>84</v>
      </c>
      <c r="N55">
        <v>118.125</v>
      </c>
      <c r="O55">
        <v>123.66562500000001</v>
      </c>
      <c r="P55">
        <v>123.75</v>
      </c>
      <c r="Q55">
        <v>10.418984999999999</v>
      </c>
      <c r="R55">
        <v>22.650264</v>
      </c>
      <c r="S55">
        <v>13.937851</v>
      </c>
      <c r="T55">
        <v>0</v>
      </c>
      <c r="U55">
        <v>348.97500000000002</v>
      </c>
      <c r="V55">
        <v>0</v>
      </c>
      <c r="W55">
        <v>10</v>
      </c>
      <c r="X55">
        <v>72.001874999999998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29.58</v>
      </c>
      <c r="AG55">
        <v>37.380000000000003</v>
      </c>
      <c r="AH55">
        <v>152.94049999999999</v>
      </c>
      <c r="AI55">
        <v>31.824999999999999</v>
      </c>
      <c r="AJ55">
        <v>0</v>
      </c>
      <c r="AK55">
        <v>50.5062</v>
      </c>
      <c r="AL55">
        <v>79.364599999999996</v>
      </c>
      <c r="AM55">
        <v>10.664</v>
      </c>
      <c r="AN55">
        <v>0</v>
      </c>
      <c r="AO55">
        <v>28.518000000000001</v>
      </c>
      <c r="AP55">
        <v>9.9917999999999996</v>
      </c>
      <c r="AQ55">
        <v>46.683</v>
      </c>
      <c r="AR55">
        <v>49.128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73.89</v>
      </c>
      <c r="BA55">
        <f t="shared" si="1"/>
        <v>2127.1656079999998</v>
      </c>
      <c r="BB55">
        <v>52</v>
      </c>
      <c r="BD55">
        <v>22.5</v>
      </c>
      <c r="BE55">
        <v>7.34</v>
      </c>
      <c r="BF55">
        <v>1.51</v>
      </c>
      <c r="BG55">
        <v>4.08</v>
      </c>
      <c r="BH55">
        <v>5.15</v>
      </c>
      <c r="BI55">
        <v>4.5999999999999996</v>
      </c>
      <c r="BJ55">
        <v>2.99</v>
      </c>
      <c r="BK55">
        <v>3.26</v>
      </c>
      <c r="BL55">
        <v>1.95</v>
      </c>
      <c r="BM55">
        <v>0</v>
      </c>
      <c r="BN55">
        <v>0.51</v>
      </c>
      <c r="BO55">
        <v>10.06</v>
      </c>
      <c r="BP55">
        <v>3.99</v>
      </c>
      <c r="BQ55">
        <v>4.42</v>
      </c>
      <c r="BR55">
        <v>1.0900000000000001</v>
      </c>
      <c r="BS55">
        <v>0.44</v>
      </c>
      <c r="BT55">
        <v>0</v>
      </c>
      <c r="BU55">
        <v>0</v>
      </c>
      <c r="BV55">
        <v>0</v>
      </c>
      <c r="BW55">
        <f t="shared" si="2"/>
        <v>73.89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358.76374099999998</v>
      </c>
      <c r="M56">
        <v>84</v>
      </c>
      <c r="N56">
        <v>118.125</v>
      </c>
      <c r="O56">
        <v>123.66562500000001</v>
      </c>
      <c r="P56">
        <v>123.75</v>
      </c>
      <c r="Q56">
        <v>10.418984999999999</v>
      </c>
      <c r="R56">
        <v>22.650264</v>
      </c>
      <c r="S56">
        <v>13.937851</v>
      </c>
      <c r="T56">
        <v>0</v>
      </c>
      <c r="U56">
        <v>348.97500000000002</v>
      </c>
      <c r="V56">
        <v>0</v>
      </c>
      <c r="W56">
        <v>10</v>
      </c>
      <c r="X56">
        <v>82.001874999999998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29.58</v>
      </c>
      <c r="AG56">
        <v>37.380000000000003</v>
      </c>
      <c r="AH56">
        <v>152.94049999999999</v>
      </c>
      <c r="AI56">
        <v>31.824999999999999</v>
      </c>
      <c r="AJ56">
        <v>0</v>
      </c>
      <c r="AK56">
        <v>50.5062</v>
      </c>
      <c r="AL56">
        <v>79.364599999999996</v>
      </c>
      <c r="AM56">
        <v>10.664</v>
      </c>
      <c r="AN56">
        <v>0</v>
      </c>
      <c r="AO56">
        <v>28.518000000000001</v>
      </c>
      <c r="AP56">
        <v>9.9917999999999996</v>
      </c>
      <c r="AQ56">
        <v>46.683</v>
      </c>
      <c r="AR56">
        <v>49.128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73.89</v>
      </c>
      <c r="BA56">
        <f t="shared" si="1"/>
        <v>2137.1656080000002</v>
      </c>
      <c r="BB56">
        <v>53</v>
      </c>
      <c r="BD56">
        <v>22.5</v>
      </c>
      <c r="BE56">
        <v>7.34</v>
      </c>
      <c r="BF56">
        <v>1.51</v>
      </c>
      <c r="BG56">
        <v>4.08</v>
      </c>
      <c r="BH56">
        <v>5.15</v>
      </c>
      <c r="BI56">
        <v>4.5999999999999996</v>
      </c>
      <c r="BJ56">
        <v>2.99</v>
      </c>
      <c r="BK56">
        <v>3.26</v>
      </c>
      <c r="BL56">
        <v>1.95</v>
      </c>
      <c r="BM56">
        <v>0</v>
      </c>
      <c r="BN56">
        <v>0.51</v>
      </c>
      <c r="BO56">
        <v>10.06</v>
      </c>
      <c r="BP56">
        <v>3.99</v>
      </c>
      <c r="BQ56">
        <v>4.42</v>
      </c>
      <c r="BR56">
        <v>1.0900000000000001</v>
      </c>
      <c r="BS56">
        <v>0.44</v>
      </c>
      <c r="BT56">
        <v>0</v>
      </c>
      <c r="BU56">
        <v>0</v>
      </c>
      <c r="BV56">
        <v>0</v>
      </c>
      <c r="BW56">
        <f t="shared" si="2"/>
        <v>73.89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358.82623899999999</v>
      </c>
      <c r="M57">
        <v>84</v>
      </c>
      <c r="N57">
        <v>118.125</v>
      </c>
      <c r="O57">
        <v>123.66562500000001</v>
      </c>
      <c r="P57">
        <v>123.75</v>
      </c>
      <c r="Q57">
        <v>10.411377</v>
      </c>
      <c r="R57">
        <v>22.644185</v>
      </c>
      <c r="S57">
        <v>13.930997</v>
      </c>
      <c r="T57">
        <v>0</v>
      </c>
      <c r="U57">
        <v>348.97500000000002</v>
      </c>
      <c r="V57">
        <v>0</v>
      </c>
      <c r="W57">
        <v>19.728400000000001</v>
      </c>
      <c r="X57">
        <v>96.241874999999993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0</v>
      </c>
      <c r="AF57">
        <v>29.58</v>
      </c>
      <c r="AG57">
        <v>37.380000000000003</v>
      </c>
      <c r="AH57">
        <v>152.94049999999999</v>
      </c>
      <c r="AI57">
        <v>31.824999999999999</v>
      </c>
      <c r="AJ57">
        <v>0</v>
      </c>
      <c r="AK57">
        <v>50.5062</v>
      </c>
      <c r="AL57">
        <v>83.664000000000001</v>
      </c>
      <c r="AM57">
        <v>10.664</v>
      </c>
      <c r="AN57">
        <v>0</v>
      </c>
      <c r="AO57">
        <v>28.518000000000001</v>
      </c>
      <c r="AP57">
        <v>9.9917999999999996</v>
      </c>
      <c r="AQ57">
        <v>46.683</v>
      </c>
      <c r="AR57">
        <v>49.128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73.89</v>
      </c>
      <c r="BA57">
        <f t="shared" si="1"/>
        <v>2116.0388089999997</v>
      </c>
      <c r="BB57">
        <v>54</v>
      </c>
      <c r="BD57">
        <v>22.5</v>
      </c>
      <c r="BE57">
        <v>7.34</v>
      </c>
      <c r="BF57">
        <v>1.51</v>
      </c>
      <c r="BG57">
        <v>4.08</v>
      </c>
      <c r="BH57">
        <v>5.15</v>
      </c>
      <c r="BI57">
        <v>4.5999999999999996</v>
      </c>
      <c r="BJ57">
        <v>2.99</v>
      </c>
      <c r="BK57">
        <v>3.26</v>
      </c>
      <c r="BL57">
        <v>1.95</v>
      </c>
      <c r="BM57">
        <v>0</v>
      </c>
      <c r="BN57">
        <v>0.51</v>
      </c>
      <c r="BO57">
        <v>10.06</v>
      </c>
      <c r="BP57">
        <v>3.99</v>
      </c>
      <c r="BQ57">
        <v>4.42</v>
      </c>
      <c r="BR57">
        <v>1.0900000000000001</v>
      </c>
      <c r="BS57">
        <v>0.44</v>
      </c>
      <c r="BT57">
        <v>0</v>
      </c>
      <c r="BU57">
        <v>0</v>
      </c>
      <c r="BV57">
        <v>0</v>
      </c>
      <c r="BW57">
        <f t="shared" si="2"/>
        <v>73.89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358.82623899999999</v>
      </c>
      <c r="M58">
        <v>84</v>
      </c>
      <c r="N58">
        <v>118.125</v>
      </c>
      <c r="O58">
        <v>123.66562500000001</v>
      </c>
      <c r="P58">
        <v>123.75</v>
      </c>
      <c r="Q58">
        <v>10.411377</v>
      </c>
      <c r="R58">
        <v>22.644185</v>
      </c>
      <c r="S58">
        <v>13.930997</v>
      </c>
      <c r="T58">
        <v>0</v>
      </c>
      <c r="U58">
        <v>348.97500000000002</v>
      </c>
      <c r="V58">
        <v>0</v>
      </c>
      <c r="W58">
        <v>19.728400000000001</v>
      </c>
      <c r="X58">
        <v>106.24187499999999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0</v>
      </c>
      <c r="AF58">
        <v>29.58</v>
      </c>
      <c r="AG58">
        <v>37.380000000000003</v>
      </c>
      <c r="AH58">
        <v>152.94049999999999</v>
      </c>
      <c r="AI58">
        <v>31.824999999999999</v>
      </c>
      <c r="AJ58">
        <v>0</v>
      </c>
      <c r="AK58">
        <v>50.5062</v>
      </c>
      <c r="AL58">
        <v>83.664000000000001</v>
      </c>
      <c r="AM58">
        <v>10.664</v>
      </c>
      <c r="AN58">
        <v>0</v>
      </c>
      <c r="AO58">
        <v>28.518000000000001</v>
      </c>
      <c r="AP58">
        <v>9.9917999999999996</v>
      </c>
      <c r="AQ58">
        <v>46.683</v>
      </c>
      <c r="AR58">
        <v>49.128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73.89</v>
      </c>
      <c r="BA58">
        <f t="shared" si="1"/>
        <v>2126.0388089999997</v>
      </c>
      <c r="BB58">
        <v>55</v>
      </c>
      <c r="BD58">
        <v>22.5</v>
      </c>
      <c r="BE58">
        <v>7.34</v>
      </c>
      <c r="BF58">
        <v>1.51</v>
      </c>
      <c r="BG58">
        <v>4.08</v>
      </c>
      <c r="BH58">
        <v>5.15</v>
      </c>
      <c r="BI58">
        <v>4.5999999999999996</v>
      </c>
      <c r="BJ58">
        <v>2.99</v>
      </c>
      <c r="BK58">
        <v>3.26</v>
      </c>
      <c r="BL58">
        <v>1.95</v>
      </c>
      <c r="BM58">
        <v>0</v>
      </c>
      <c r="BN58">
        <v>0.51</v>
      </c>
      <c r="BO58">
        <v>10.06</v>
      </c>
      <c r="BP58">
        <v>3.99</v>
      </c>
      <c r="BQ58">
        <v>4.42</v>
      </c>
      <c r="BR58">
        <v>1.0900000000000001</v>
      </c>
      <c r="BS58">
        <v>0.44</v>
      </c>
      <c r="BT58">
        <v>0</v>
      </c>
      <c r="BU58">
        <v>0</v>
      </c>
      <c r="BV58">
        <v>0</v>
      </c>
      <c r="BW58">
        <f t="shared" si="2"/>
        <v>73.89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11.437488</v>
      </c>
      <c r="L59">
        <v>358.72347600000001</v>
      </c>
      <c r="M59">
        <v>46.135232000000002</v>
      </c>
      <c r="N59">
        <v>118.125</v>
      </c>
      <c r="O59">
        <v>123.66562500000001</v>
      </c>
      <c r="P59">
        <v>123.75</v>
      </c>
      <c r="Q59">
        <v>10.787622000000001</v>
      </c>
      <c r="R59">
        <v>22.876168</v>
      </c>
      <c r="S59">
        <v>14.028976999999999</v>
      </c>
      <c r="T59">
        <v>0</v>
      </c>
      <c r="U59">
        <v>348.97500000000002</v>
      </c>
      <c r="V59">
        <v>0</v>
      </c>
      <c r="W59">
        <v>20.578099999999999</v>
      </c>
      <c r="X59">
        <v>76.741874999999993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0</v>
      </c>
      <c r="AF59">
        <v>29.58</v>
      </c>
      <c r="AG59">
        <v>37.380000000000003</v>
      </c>
      <c r="AH59">
        <v>152.94049999999999</v>
      </c>
      <c r="AI59">
        <v>31.824999999999999</v>
      </c>
      <c r="AJ59">
        <v>0</v>
      </c>
      <c r="AK59">
        <v>50.5062</v>
      </c>
      <c r="AL59">
        <v>83.664000000000001</v>
      </c>
      <c r="AM59">
        <v>10.664</v>
      </c>
      <c r="AN59">
        <v>0</v>
      </c>
      <c r="AO59">
        <v>28.518000000000001</v>
      </c>
      <c r="AP59">
        <v>9.9917999999999996</v>
      </c>
      <c r="AQ59">
        <v>46.683</v>
      </c>
      <c r="AR59">
        <v>49.128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73.89</v>
      </c>
      <c r="BA59">
        <f t="shared" si="1"/>
        <v>2071.5646739999997</v>
      </c>
      <c r="BB59">
        <v>56</v>
      </c>
      <c r="BD59">
        <v>22.5</v>
      </c>
      <c r="BE59">
        <v>7.34</v>
      </c>
      <c r="BF59">
        <v>1.51</v>
      </c>
      <c r="BG59">
        <v>4.08</v>
      </c>
      <c r="BH59">
        <v>5.15</v>
      </c>
      <c r="BI59">
        <v>4.5999999999999996</v>
      </c>
      <c r="BJ59">
        <v>2.99</v>
      </c>
      <c r="BK59">
        <v>3.26</v>
      </c>
      <c r="BL59">
        <v>1.95</v>
      </c>
      <c r="BM59">
        <v>0</v>
      </c>
      <c r="BN59">
        <v>0.51</v>
      </c>
      <c r="BO59">
        <v>10.06</v>
      </c>
      <c r="BP59">
        <v>3.99</v>
      </c>
      <c r="BQ59">
        <v>4.42</v>
      </c>
      <c r="BR59">
        <v>1.0900000000000001</v>
      </c>
      <c r="BS59">
        <v>0.44</v>
      </c>
      <c r="BT59">
        <v>0</v>
      </c>
      <c r="BU59">
        <v>0</v>
      </c>
      <c r="BV59">
        <v>0</v>
      </c>
      <c r="BW59">
        <f t="shared" si="2"/>
        <v>73.89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18.247968</v>
      </c>
      <c r="L60">
        <v>358.72347600000001</v>
      </c>
      <c r="M60">
        <v>46.135232000000002</v>
      </c>
      <c r="N60">
        <v>118.125</v>
      </c>
      <c r="O60">
        <v>123.66562500000001</v>
      </c>
      <c r="P60">
        <v>123.75</v>
      </c>
      <c r="Q60">
        <v>10.787622000000001</v>
      </c>
      <c r="R60">
        <v>22.876168</v>
      </c>
      <c r="S60">
        <v>14.028976999999999</v>
      </c>
      <c r="T60">
        <v>0</v>
      </c>
      <c r="U60">
        <v>348.97500000000002</v>
      </c>
      <c r="V60">
        <v>0</v>
      </c>
      <c r="W60">
        <v>20.578099999999999</v>
      </c>
      <c r="X60">
        <v>76.741874999999993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0</v>
      </c>
      <c r="AF60">
        <v>29.58</v>
      </c>
      <c r="AG60">
        <v>37.380000000000003</v>
      </c>
      <c r="AH60">
        <v>152.94049999999999</v>
      </c>
      <c r="AI60">
        <v>31.824999999999999</v>
      </c>
      <c r="AJ60">
        <v>0</v>
      </c>
      <c r="AK60">
        <v>50.5062</v>
      </c>
      <c r="AL60">
        <v>83.664000000000001</v>
      </c>
      <c r="AM60">
        <v>10.664</v>
      </c>
      <c r="AN60">
        <v>0</v>
      </c>
      <c r="AO60">
        <v>28.518000000000001</v>
      </c>
      <c r="AP60">
        <v>9.9917999999999996</v>
      </c>
      <c r="AQ60">
        <v>46.683</v>
      </c>
      <c r="AR60">
        <v>49.128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73.89</v>
      </c>
      <c r="BA60">
        <f t="shared" si="1"/>
        <v>2078.3751539999998</v>
      </c>
      <c r="BB60">
        <v>57</v>
      </c>
      <c r="BD60">
        <v>22.5</v>
      </c>
      <c r="BE60">
        <v>7.34</v>
      </c>
      <c r="BF60">
        <v>1.51</v>
      </c>
      <c r="BG60">
        <v>4.08</v>
      </c>
      <c r="BH60">
        <v>5.15</v>
      </c>
      <c r="BI60">
        <v>4.5999999999999996</v>
      </c>
      <c r="BJ60">
        <v>2.99</v>
      </c>
      <c r="BK60">
        <v>3.26</v>
      </c>
      <c r="BL60">
        <v>1.95</v>
      </c>
      <c r="BM60">
        <v>0</v>
      </c>
      <c r="BN60">
        <v>0.51</v>
      </c>
      <c r="BO60">
        <v>10.06</v>
      </c>
      <c r="BP60">
        <v>3.99</v>
      </c>
      <c r="BQ60">
        <v>4.42</v>
      </c>
      <c r="BR60">
        <v>1.0900000000000001</v>
      </c>
      <c r="BS60">
        <v>0.44</v>
      </c>
      <c r="BT60">
        <v>0</v>
      </c>
      <c r="BU60">
        <v>0</v>
      </c>
      <c r="BV60">
        <v>0</v>
      </c>
      <c r="BW60">
        <f t="shared" si="2"/>
        <v>73.89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25.430109000000002</v>
      </c>
      <c r="L61">
        <v>358.72347600000001</v>
      </c>
      <c r="M61">
        <v>46.094864000000001</v>
      </c>
      <c r="N61">
        <v>118.125</v>
      </c>
      <c r="O61">
        <v>123.66562500000001</v>
      </c>
      <c r="P61">
        <v>123.75</v>
      </c>
      <c r="Q61">
        <v>10.787622000000001</v>
      </c>
      <c r="R61">
        <v>22.876168</v>
      </c>
      <c r="S61">
        <v>14.028976999999999</v>
      </c>
      <c r="T61">
        <v>0</v>
      </c>
      <c r="U61">
        <v>348.97500000000002</v>
      </c>
      <c r="V61">
        <v>8.2899999999999991</v>
      </c>
      <c r="W61">
        <v>22.888100000000001</v>
      </c>
      <c r="X61">
        <v>91.461875000000006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0</v>
      </c>
      <c r="AF61">
        <v>29.58</v>
      </c>
      <c r="AG61">
        <v>37.380000000000003</v>
      </c>
      <c r="AH61">
        <v>152.94049999999999</v>
      </c>
      <c r="AI61">
        <v>31.824999999999999</v>
      </c>
      <c r="AJ61">
        <v>0</v>
      </c>
      <c r="AK61">
        <v>50.5062</v>
      </c>
      <c r="AL61">
        <v>83.664000000000001</v>
      </c>
      <c r="AM61">
        <v>15.996</v>
      </c>
      <c r="AN61">
        <v>0</v>
      </c>
      <c r="AO61">
        <v>28.518000000000001</v>
      </c>
      <c r="AP61">
        <v>9.9917999999999996</v>
      </c>
      <c r="AQ61">
        <v>46.683</v>
      </c>
      <c r="AR61">
        <v>49.128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73.680000000000007</v>
      </c>
      <c r="BA61">
        <f t="shared" si="1"/>
        <v>2115.9589269999997</v>
      </c>
      <c r="BB61">
        <v>58</v>
      </c>
      <c r="BD61">
        <v>22.5</v>
      </c>
      <c r="BE61">
        <v>7.34</v>
      </c>
      <c r="BF61">
        <v>1.51</v>
      </c>
      <c r="BG61">
        <v>4.08</v>
      </c>
      <c r="BH61">
        <v>5.15</v>
      </c>
      <c r="BI61">
        <v>4.5999999999999996</v>
      </c>
      <c r="BJ61">
        <v>2.99</v>
      </c>
      <c r="BK61">
        <v>3.26</v>
      </c>
      <c r="BL61">
        <v>1.95</v>
      </c>
      <c r="BM61">
        <v>0</v>
      </c>
      <c r="BN61">
        <v>0.51</v>
      </c>
      <c r="BO61">
        <v>9.85</v>
      </c>
      <c r="BP61">
        <v>3.99</v>
      </c>
      <c r="BQ61">
        <v>4.42</v>
      </c>
      <c r="BR61">
        <v>1.0900000000000001</v>
      </c>
      <c r="BS61">
        <v>0.44</v>
      </c>
      <c r="BT61">
        <v>0</v>
      </c>
      <c r="BU61">
        <v>0</v>
      </c>
      <c r="BV61">
        <v>0</v>
      </c>
      <c r="BW61">
        <f t="shared" si="2"/>
        <v>73.680000000000007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25.609355999999998</v>
      </c>
      <c r="L62">
        <v>358.72347600000001</v>
      </c>
      <c r="M62">
        <v>46.094864000000001</v>
      </c>
      <c r="N62">
        <v>118.125</v>
      </c>
      <c r="O62">
        <v>123.66562500000001</v>
      </c>
      <c r="P62">
        <v>123.75</v>
      </c>
      <c r="Q62">
        <v>11.84901</v>
      </c>
      <c r="R62">
        <v>25.64</v>
      </c>
      <c r="S62">
        <v>15.92</v>
      </c>
      <c r="T62">
        <v>0</v>
      </c>
      <c r="U62">
        <v>348.97500000000002</v>
      </c>
      <c r="V62">
        <v>8.2899999999999991</v>
      </c>
      <c r="W62">
        <v>22.888100000000001</v>
      </c>
      <c r="X62">
        <v>91.461875000000006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0</v>
      </c>
      <c r="AF62">
        <v>29.58</v>
      </c>
      <c r="AG62">
        <v>37.380000000000003</v>
      </c>
      <c r="AH62">
        <v>152.94049999999999</v>
      </c>
      <c r="AI62">
        <v>31.824999999999999</v>
      </c>
      <c r="AJ62">
        <v>0</v>
      </c>
      <c r="AK62">
        <v>50.5062</v>
      </c>
      <c r="AL62">
        <v>83.664000000000001</v>
      </c>
      <c r="AM62">
        <v>15.996</v>
      </c>
      <c r="AN62">
        <v>0</v>
      </c>
      <c r="AO62">
        <v>28.518000000000001</v>
      </c>
      <c r="AP62">
        <v>9.9917999999999996</v>
      </c>
      <c r="AQ62">
        <v>46.683</v>
      </c>
      <c r="AR62">
        <v>49.128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73.56</v>
      </c>
      <c r="BA62">
        <f t="shared" si="1"/>
        <v>2121.7344169999997</v>
      </c>
      <c r="BB62">
        <v>59</v>
      </c>
      <c r="BD62">
        <v>22.5</v>
      </c>
      <c r="BE62">
        <v>7.34</v>
      </c>
      <c r="BF62">
        <v>1.51</v>
      </c>
      <c r="BG62">
        <v>4.08</v>
      </c>
      <c r="BH62">
        <v>5.15</v>
      </c>
      <c r="BI62">
        <v>4.5999999999999996</v>
      </c>
      <c r="BJ62">
        <v>2.99</v>
      </c>
      <c r="BK62">
        <v>3.19</v>
      </c>
      <c r="BL62">
        <v>1.9</v>
      </c>
      <c r="BM62">
        <v>0</v>
      </c>
      <c r="BN62">
        <v>0.51</v>
      </c>
      <c r="BO62">
        <v>9.85</v>
      </c>
      <c r="BP62">
        <v>3.99</v>
      </c>
      <c r="BQ62">
        <v>4.42</v>
      </c>
      <c r="BR62">
        <v>1.0900000000000001</v>
      </c>
      <c r="BS62">
        <v>0.44</v>
      </c>
      <c r="BT62">
        <v>0</v>
      </c>
      <c r="BU62">
        <v>0</v>
      </c>
      <c r="BV62">
        <v>0</v>
      </c>
      <c r="BW62">
        <f t="shared" si="2"/>
        <v>73.56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32.569544</v>
      </c>
      <c r="L63">
        <v>358.647896</v>
      </c>
      <c r="M63">
        <v>84</v>
      </c>
      <c r="N63">
        <v>118.125</v>
      </c>
      <c r="O63">
        <v>123.66562500000001</v>
      </c>
      <c r="P63">
        <v>123.75</v>
      </c>
      <c r="Q63">
        <v>11.84901</v>
      </c>
      <c r="R63">
        <v>25.64</v>
      </c>
      <c r="S63">
        <v>15.92</v>
      </c>
      <c r="T63">
        <v>0</v>
      </c>
      <c r="U63">
        <v>348.97500000000002</v>
      </c>
      <c r="V63">
        <v>5</v>
      </c>
      <c r="W63">
        <v>20.578099999999999</v>
      </c>
      <c r="X63">
        <v>76.741874999999993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0</v>
      </c>
      <c r="AF63">
        <v>29.58</v>
      </c>
      <c r="AG63">
        <v>37.380000000000003</v>
      </c>
      <c r="AH63">
        <v>152.94049999999999</v>
      </c>
      <c r="AI63">
        <v>31.824999999999999</v>
      </c>
      <c r="AJ63">
        <v>0</v>
      </c>
      <c r="AK63">
        <v>50.5062</v>
      </c>
      <c r="AL63">
        <v>83.664000000000001</v>
      </c>
      <c r="AM63">
        <v>15.996</v>
      </c>
      <c r="AN63">
        <v>0</v>
      </c>
      <c r="AO63">
        <v>28.518000000000001</v>
      </c>
      <c r="AP63">
        <v>9.9917999999999996</v>
      </c>
      <c r="AQ63">
        <v>46.683</v>
      </c>
      <c r="AR63">
        <v>49.128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73.56</v>
      </c>
      <c r="BA63">
        <f t="shared" si="1"/>
        <v>2146.2041610000001</v>
      </c>
      <c r="BB63">
        <v>60</v>
      </c>
      <c r="BD63">
        <v>22.5</v>
      </c>
      <c r="BE63">
        <v>7.34</v>
      </c>
      <c r="BF63">
        <v>1.51</v>
      </c>
      <c r="BG63">
        <v>4.08</v>
      </c>
      <c r="BH63">
        <v>5.15</v>
      </c>
      <c r="BI63">
        <v>4.5999999999999996</v>
      </c>
      <c r="BJ63">
        <v>2.99</v>
      </c>
      <c r="BK63">
        <v>3.19</v>
      </c>
      <c r="BL63">
        <v>1.9</v>
      </c>
      <c r="BM63">
        <v>0</v>
      </c>
      <c r="BN63">
        <v>0.51</v>
      </c>
      <c r="BO63">
        <v>9.85</v>
      </c>
      <c r="BP63">
        <v>3.99</v>
      </c>
      <c r="BQ63">
        <v>4.42</v>
      </c>
      <c r="BR63">
        <v>1.0900000000000001</v>
      </c>
      <c r="BS63">
        <v>0.44</v>
      </c>
      <c r="BT63">
        <v>0</v>
      </c>
      <c r="BU63">
        <v>0</v>
      </c>
      <c r="BV63">
        <v>0</v>
      </c>
      <c r="BW63">
        <f t="shared" si="2"/>
        <v>73.56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33.399000000000001</v>
      </c>
      <c r="L64">
        <v>358.647896</v>
      </c>
      <c r="M64">
        <v>84</v>
      </c>
      <c r="N64">
        <v>118.125</v>
      </c>
      <c r="O64">
        <v>123.66562500000001</v>
      </c>
      <c r="P64">
        <v>123.75</v>
      </c>
      <c r="Q64">
        <v>11.84901</v>
      </c>
      <c r="R64">
        <v>25.64</v>
      </c>
      <c r="S64">
        <v>15.92</v>
      </c>
      <c r="T64">
        <v>0</v>
      </c>
      <c r="U64">
        <v>348.97500000000002</v>
      </c>
      <c r="V64">
        <v>5</v>
      </c>
      <c r="W64">
        <v>20.578099999999999</v>
      </c>
      <c r="X64">
        <v>76.741874999999993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0</v>
      </c>
      <c r="AF64">
        <v>29.58</v>
      </c>
      <c r="AG64">
        <v>37.380000000000003</v>
      </c>
      <c r="AH64">
        <v>152.94049999999999</v>
      </c>
      <c r="AI64">
        <v>31.824999999999999</v>
      </c>
      <c r="AJ64">
        <v>0</v>
      </c>
      <c r="AK64">
        <v>50.5062</v>
      </c>
      <c r="AL64">
        <v>83.664000000000001</v>
      </c>
      <c r="AM64">
        <v>15.996</v>
      </c>
      <c r="AN64">
        <v>0</v>
      </c>
      <c r="AO64">
        <v>28.518000000000001</v>
      </c>
      <c r="AP64">
        <v>9.9917999999999996</v>
      </c>
      <c r="AQ64">
        <v>46.683</v>
      </c>
      <c r="AR64">
        <v>49.128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73.56</v>
      </c>
      <c r="BA64">
        <f t="shared" si="1"/>
        <v>2147.033617</v>
      </c>
      <c r="BB64">
        <v>61</v>
      </c>
      <c r="BD64">
        <v>22.5</v>
      </c>
      <c r="BE64">
        <v>7.34</v>
      </c>
      <c r="BF64">
        <v>1.51</v>
      </c>
      <c r="BG64">
        <v>4.08</v>
      </c>
      <c r="BH64">
        <v>5.15</v>
      </c>
      <c r="BI64">
        <v>4.5999999999999996</v>
      </c>
      <c r="BJ64">
        <v>2.99</v>
      </c>
      <c r="BK64">
        <v>3.19</v>
      </c>
      <c r="BL64">
        <v>1.9</v>
      </c>
      <c r="BM64">
        <v>0</v>
      </c>
      <c r="BN64">
        <v>0.51</v>
      </c>
      <c r="BO64">
        <v>9.85</v>
      </c>
      <c r="BP64">
        <v>3.99</v>
      </c>
      <c r="BQ64">
        <v>4.42</v>
      </c>
      <c r="BR64">
        <v>1.0900000000000001</v>
      </c>
      <c r="BS64">
        <v>0.44</v>
      </c>
      <c r="BT64">
        <v>0</v>
      </c>
      <c r="BU64">
        <v>0</v>
      </c>
      <c r="BV64">
        <v>0</v>
      </c>
      <c r="BW64">
        <f t="shared" si="2"/>
        <v>73.56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39.645985000000003</v>
      </c>
      <c r="L65">
        <v>357.64414599999998</v>
      </c>
      <c r="M65">
        <v>84</v>
      </c>
      <c r="N65">
        <v>118.125</v>
      </c>
      <c r="O65">
        <v>123.66562500000001</v>
      </c>
      <c r="P65">
        <v>123.75</v>
      </c>
      <c r="Q65">
        <v>11.931521999999999</v>
      </c>
      <c r="R65">
        <v>25.64</v>
      </c>
      <c r="S65">
        <v>15.92</v>
      </c>
      <c r="T65">
        <v>0</v>
      </c>
      <c r="U65">
        <v>348.97500000000002</v>
      </c>
      <c r="V65">
        <v>5</v>
      </c>
      <c r="W65">
        <v>20.578099999999999</v>
      </c>
      <c r="X65">
        <v>76.741874999999993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0</v>
      </c>
      <c r="AF65">
        <v>29.58</v>
      </c>
      <c r="AG65">
        <v>37.380000000000003</v>
      </c>
      <c r="AH65">
        <v>152.94049999999999</v>
      </c>
      <c r="AI65">
        <v>31.824999999999999</v>
      </c>
      <c r="AJ65">
        <v>0</v>
      </c>
      <c r="AK65">
        <v>50.5062</v>
      </c>
      <c r="AL65">
        <v>83.664000000000001</v>
      </c>
      <c r="AM65">
        <v>15.996</v>
      </c>
      <c r="AN65">
        <v>0</v>
      </c>
      <c r="AO65">
        <v>28.518000000000001</v>
      </c>
      <c r="AP65">
        <v>11.529</v>
      </c>
      <c r="AQ65">
        <v>46.683</v>
      </c>
      <c r="AR65">
        <v>49.128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73.56</v>
      </c>
      <c r="BA65">
        <f t="shared" si="1"/>
        <v>2153.8965640000001</v>
      </c>
      <c r="BB65">
        <v>62</v>
      </c>
      <c r="BD65">
        <v>22.5</v>
      </c>
      <c r="BE65">
        <v>7.34</v>
      </c>
      <c r="BF65">
        <v>1.51</v>
      </c>
      <c r="BG65">
        <v>4.08</v>
      </c>
      <c r="BH65">
        <v>5.15</v>
      </c>
      <c r="BI65">
        <v>4.5999999999999996</v>
      </c>
      <c r="BJ65">
        <v>2.99</v>
      </c>
      <c r="BK65">
        <v>3.19</v>
      </c>
      <c r="BL65">
        <v>1.9</v>
      </c>
      <c r="BM65">
        <v>0</v>
      </c>
      <c r="BN65">
        <v>0.51</v>
      </c>
      <c r="BO65">
        <v>9.85</v>
      </c>
      <c r="BP65">
        <v>3.99</v>
      </c>
      <c r="BQ65">
        <v>4.42</v>
      </c>
      <c r="BR65">
        <v>1.0900000000000001</v>
      </c>
      <c r="BS65">
        <v>0.44</v>
      </c>
      <c r="BT65">
        <v>0</v>
      </c>
      <c r="BU65">
        <v>0</v>
      </c>
      <c r="BV65">
        <v>0</v>
      </c>
      <c r="BW65">
        <f t="shared" si="2"/>
        <v>73.56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46.526254999999999</v>
      </c>
      <c r="L66">
        <v>357.64414599999998</v>
      </c>
      <c r="M66">
        <v>84</v>
      </c>
      <c r="N66">
        <v>118.125</v>
      </c>
      <c r="O66">
        <v>123.66562500000001</v>
      </c>
      <c r="P66">
        <v>123.75</v>
      </c>
      <c r="Q66">
        <v>11.931521999999999</v>
      </c>
      <c r="R66">
        <v>25.64</v>
      </c>
      <c r="S66">
        <v>15.92</v>
      </c>
      <c r="T66">
        <v>0</v>
      </c>
      <c r="U66">
        <v>348.97500000000002</v>
      </c>
      <c r="V66">
        <v>5</v>
      </c>
      <c r="W66">
        <v>20.578099999999999</v>
      </c>
      <c r="X66">
        <v>76.741874999999993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0</v>
      </c>
      <c r="AF66">
        <v>29.58</v>
      </c>
      <c r="AG66">
        <v>37.380000000000003</v>
      </c>
      <c r="AH66">
        <v>152.94049999999999</v>
      </c>
      <c r="AI66">
        <v>31.824999999999999</v>
      </c>
      <c r="AJ66">
        <v>0</v>
      </c>
      <c r="AK66">
        <v>50.5062</v>
      </c>
      <c r="AL66">
        <v>83.664000000000001</v>
      </c>
      <c r="AM66">
        <v>15.996</v>
      </c>
      <c r="AN66">
        <v>0</v>
      </c>
      <c r="AO66">
        <v>28.518000000000001</v>
      </c>
      <c r="AP66">
        <v>11.529</v>
      </c>
      <c r="AQ66">
        <v>46.683</v>
      </c>
      <c r="AR66">
        <v>49.128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73.56</v>
      </c>
      <c r="BA66">
        <f t="shared" si="1"/>
        <v>2160.7768339999998</v>
      </c>
      <c r="BB66">
        <v>63</v>
      </c>
      <c r="BD66">
        <v>22.5</v>
      </c>
      <c r="BE66">
        <v>7.34</v>
      </c>
      <c r="BF66">
        <v>1.51</v>
      </c>
      <c r="BG66">
        <v>4.08</v>
      </c>
      <c r="BH66">
        <v>5.15</v>
      </c>
      <c r="BI66">
        <v>4.5999999999999996</v>
      </c>
      <c r="BJ66">
        <v>2.99</v>
      </c>
      <c r="BK66">
        <v>3.19</v>
      </c>
      <c r="BL66">
        <v>1.9</v>
      </c>
      <c r="BM66">
        <v>0</v>
      </c>
      <c r="BN66">
        <v>0.51</v>
      </c>
      <c r="BO66">
        <v>9.85</v>
      </c>
      <c r="BP66">
        <v>3.99</v>
      </c>
      <c r="BQ66">
        <v>4.42</v>
      </c>
      <c r="BR66">
        <v>1.0900000000000001</v>
      </c>
      <c r="BS66">
        <v>0.44</v>
      </c>
      <c r="BT66">
        <v>0</v>
      </c>
      <c r="BU66">
        <v>0</v>
      </c>
      <c r="BV66">
        <v>0</v>
      </c>
      <c r="BW66">
        <f t="shared" si="2"/>
        <v>73.56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53.553814000000003</v>
      </c>
      <c r="L67">
        <v>357.64414599999998</v>
      </c>
      <c r="M67">
        <v>84</v>
      </c>
      <c r="N67">
        <v>118.125</v>
      </c>
      <c r="O67">
        <v>123.66562500000001</v>
      </c>
      <c r="P67">
        <v>123.75</v>
      </c>
      <c r="Q67">
        <v>11.931521999999999</v>
      </c>
      <c r="R67">
        <v>25.64</v>
      </c>
      <c r="S67">
        <v>15.92</v>
      </c>
      <c r="T67">
        <v>0</v>
      </c>
      <c r="U67">
        <v>348.97500000000002</v>
      </c>
      <c r="V67">
        <v>5</v>
      </c>
      <c r="W67">
        <v>20.578099999999999</v>
      </c>
      <c r="X67">
        <v>76.741874999999993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0</v>
      </c>
      <c r="AF67">
        <v>29.58</v>
      </c>
      <c r="AG67">
        <v>37.380000000000003</v>
      </c>
      <c r="AH67">
        <v>152.94049999999999</v>
      </c>
      <c r="AI67">
        <v>31.824999999999999</v>
      </c>
      <c r="AJ67">
        <v>0</v>
      </c>
      <c r="AK67">
        <v>50.5062</v>
      </c>
      <c r="AL67">
        <v>83.664000000000001</v>
      </c>
      <c r="AM67">
        <v>15.996</v>
      </c>
      <c r="AN67">
        <v>0</v>
      </c>
      <c r="AO67">
        <v>28.518000000000001</v>
      </c>
      <c r="AP67">
        <v>11.529</v>
      </c>
      <c r="AQ67">
        <v>46.683</v>
      </c>
      <c r="AR67">
        <v>49.128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73.55</v>
      </c>
      <c r="BA67">
        <f t="shared" si="1"/>
        <v>2167.7943930000001</v>
      </c>
      <c r="BB67">
        <v>64</v>
      </c>
      <c r="BD67">
        <v>22.5</v>
      </c>
      <c r="BE67">
        <v>7.34</v>
      </c>
      <c r="BF67">
        <v>1.51</v>
      </c>
      <c r="BG67">
        <v>4.08</v>
      </c>
      <c r="BH67">
        <v>5.15</v>
      </c>
      <c r="BI67">
        <v>4.5999999999999996</v>
      </c>
      <c r="BJ67">
        <v>2.99</v>
      </c>
      <c r="BK67">
        <v>3.18</v>
      </c>
      <c r="BL67">
        <v>1.9</v>
      </c>
      <c r="BM67">
        <v>0</v>
      </c>
      <c r="BN67">
        <v>0.51</v>
      </c>
      <c r="BO67">
        <v>9.85</v>
      </c>
      <c r="BP67">
        <v>3.99</v>
      </c>
      <c r="BQ67">
        <v>4.42</v>
      </c>
      <c r="BR67">
        <v>1.0900000000000001</v>
      </c>
      <c r="BS67">
        <v>0.44</v>
      </c>
      <c r="BT67">
        <v>0</v>
      </c>
      <c r="BU67">
        <v>0</v>
      </c>
      <c r="BV67">
        <v>0</v>
      </c>
      <c r="BW67">
        <f t="shared" si="2"/>
        <v>73.55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59.000078000000002</v>
      </c>
      <c r="L68">
        <v>357.64414599999998</v>
      </c>
      <c r="M68">
        <v>84</v>
      </c>
      <c r="N68">
        <v>118.125</v>
      </c>
      <c r="O68">
        <v>123.66562500000001</v>
      </c>
      <c r="P68">
        <v>123.75</v>
      </c>
      <c r="Q68">
        <v>11.931521999999999</v>
      </c>
      <c r="R68">
        <v>25.64</v>
      </c>
      <c r="S68">
        <v>15.92</v>
      </c>
      <c r="T68">
        <v>0</v>
      </c>
      <c r="U68">
        <v>348.97500000000002</v>
      </c>
      <c r="V68">
        <v>5</v>
      </c>
      <c r="W68">
        <v>20.578099999999999</v>
      </c>
      <c r="X68">
        <v>76.741874999999993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0</v>
      </c>
      <c r="AF68">
        <v>29.58</v>
      </c>
      <c r="AG68">
        <v>37.380000000000003</v>
      </c>
      <c r="AH68">
        <v>152.94049999999999</v>
      </c>
      <c r="AI68">
        <v>31.824999999999999</v>
      </c>
      <c r="AJ68">
        <v>0</v>
      </c>
      <c r="AK68">
        <v>50.5062</v>
      </c>
      <c r="AL68">
        <v>83.664000000000001</v>
      </c>
      <c r="AM68">
        <v>15.996</v>
      </c>
      <c r="AN68">
        <v>0</v>
      </c>
      <c r="AO68">
        <v>28.518000000000001</v>
      </c>
      <c r="AP68">
        <v>11.529</v>
      </c>
      <c r="AQ68">
        <v>46.683</v>
      </c>
      <c r="AR68">
        <v>49.128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73.55</v>
      </c>
      <c r="BA68">
        <f t="shared" ref="BA68:BA99" si="4">SUM(B68:AZ68)</f>
        <v>2173.2406570000003</v>
      </c>
      <c r="BB68">
        <v>65</v>
      </c>
      <c r="BD68">
        <v>22.5</v>
      </c>
      <c r="BE68">
        <v>7.34</v>
      </c>
      <c r="BF68">
        <v>1.51</v>
      </c>
      <c r="BG68">
        <v>4.08</v>
      </c>
      <c r="BH68">
        <v>5.15</v>
      </c>
      <c r="BI68">
        <v>4.5999999999999996</v>
      </c>
      <c r="BJ68">
        <v>2.99</v>
      </c>
      <c r="BK68">
        <v>3.18</v>
      </c>
      <c r="BL68">
        <v>1.9</v>
      </c>
      <c r="BM68">
        <v>0</v>
      </c>
      <c r="BN68">
        <v>0.51</v>
      </c>
      <c r="BO68">
        <v>9.85</v>
      </c>
      <c r="BP68">
        <v>3.99</v>
      </c>
      <c r="BQ68">
        <v>4.42</v>
      </c>
      <c r="BR68">
        <v>1.0900000000000001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73.55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58.934601000000001</v>
      </c>
      <c r="L69">
        <v>357.64414599999998</v>
      </c>
      <c r="M69">
        <v>84</v>
      </c>
      <c r="N69">
        <v>118.125</v>
      </c>
      <c r="O69">
        <v>123.66562500000001</v>
      </c>
      <c r="P69">
        <v>123.75</v>
      </c>
      <c r="Q69">
        <v>11.846833999999999</v>
      </c>
      <c r="R69">
        <v>25.64</v>
      </c>
      <c r="S69">
        <v>15.92</v>
      </c>
      <c r="T69">
        <v>0</v>
      </c>
      <c r="U69">
        <v>348.97500000000002</v>
      </c>
      <c r="V69">
        <v>5</v>
      </c>
      <c r="W69">
        <v>20.578099999999999</v>
      </c>
      <c r="X69">
        <v>76.741874999999993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27.3447</v>
      </c>
      <c r="AE69">
        <v>0</v>
      </c>
      <c r="AF69">
        <v>29.58</v>
      </c>
      <c r="AG69">
        <v>37.380000000000003</v>
      </c>
      <c r="AH69">
        <v>152.94049999999999</v>
      </c>
      <c r="AI69">
        <v>31.824999999999999</v>
      </c>
      <c r="AJ69">
        <v>0</v>
      </c>
      <c r="AK69">
        <v>50.5062</v>
      </c>
      <c r="AL69">
        <v>79.364599999999996</v>
      </c>
      <c r="AM69">
        <v>13.33</v>
      </c>
      <c r="AN69">
        <v>0</v>
      </c>
      <c r="AO69">
        <v>28.518000000000001</v>
      </c>
      <c r="AP69">
        <v>11.529</v>
      </c>
      <c r="AQ69">
        <v>46.683</v>
      </c>
      <c r="AR69">
        <v>49.128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74.13</v>
      </c>
      <c r="BA69">
        <f t="shared" si="4"/>
        <v>2157.4580920000003</v>
      </c>
      <c r="BB69">
        <v>66</v>
      </c>
      <c r="BD69">
        <v>22.5</v>
      </c>
      <c r="BE69">
        <v>7.34</v>
      </c>
      <c r="BF69">
        <v>1.51</v>
      </c>
      <c r="BG69">
        <v>4.08</v>
      </c>
      <c r="BH69">
        <v>5.15</v>
      </c>
      <c r="BI69">
        <v>4.5999999999999996</v>
      </c>
      <c r="BJ69">
        <v>2.99</v>
      </c>
      <c r="BK69">
        <v>3.18</v>
      </c>
      <c r="BL69">
        <v>1.9</v>
      </c>
      <c r="BM69">
        <v>0</v>
      </c>
      <c r="BN69">
        <v>0.51</v>
      </c>
      <c r="BO69">
        <v>10.43</v>
      </c>
      <c r="BP69">
        <v>3.99</v>
      </c>
      <c r="BQ69">
        <v>4.42</v>
      </c>
      <c r="BR69">
        <v>1.0900000000000001</v>
      </c>
      <c r="BS69">
        <v>0.44</v>
      </c>
      <c r="BT69">
        <v>0</v>
      </c>
      <c r="BU69">
        <v>0</v>
      </c>
      <c r="BV69">
        <v>0</v>
      </c>
      <c r="BW69">
        <f t="shared" si="5"/>
        <v>74.13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58.831772000000001</v>
      </c>
      <c r="L70">
        <v>357.64414599999998</v>
      </c>
      <c r="M70">
        <v>84</v>
      </c>
      <c r="N70">
        <v>118.125</v>
      </c>
      <c r="O70">
        <v>123.66562500000001</v>
      </c>
      <c r="P70">
        <v>123.75</v>
      </c>
      <c r="Q70">
        <v>11.846833999999999</v>
      </c>
      <c r="R70">
        <v>25.64</v>
      </c>
      <c r="S70">
        <v>15.92</v>
      </c>
      <c r="T70">
        <v>0</v>
      </c>
      <c r="U70">
        <v>348.97500000000002</v>
      </c>
      <c r="V70">
        <v>5</v>
      </c>
      <c r="W70">
        <v>20.578099999999999</v>
      </c>
      <c r="X70">
        <v>76.741874999999993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27.3447</v>
      </c>
      <c r="AE70">
        <v>0</v>
      </c>
      <c r="AF70">
        <v>29.58</v>
      </c>
      <c r="AG70">
        <v>37.380000000000003</v>
      </c>
      <c r="AH70">
        <v>152.94049999999999</v>
      </c>
      <c r="AI70">
        <v>31.824999999999999</v>
      </c>
      <c r="AJ70">
        <v>0</v>
      </c>
      <c r="AK70">
        <v>50.5062</v>
      </c>
      <c r="AL70">
        <v>79.364599999999996</v>
      </c>
      <c r="AM70">
        <v>13.33</v>
      </c>
      <c r="AN70">
        <v>0</v>
      </c>
      <c r="AO70">
        <v>28.518000000000001</v>
      </c>
      <c r="AP70">
        <v>11.529</v>
      </c>
      <c r="AQ70">
        <v>46.683</v>
      </c>
      <c r="AR70">
        <v>49.128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74.13</v>
      </c>
      <c r="BA70">
        <f t="shared" si="4"/>
        <v>2157.3552630000004</v>
      </c>
      <c r="BB70">
        <v>67</v>
      </c>
      <c r="BD70">
        <v>22.5</v>
      </c>
      <c r="BE70">
        <v>7.34</v>
      </c>
      <c r="BF70">
        <v>1.51</v>
      </c>
      <c r="BG70">
        <v>4.08</v>
      </c>
      <c r="BH70">
        <v>5.15</v>
      </c>
      <c r="BI70">
        <v>4.5999999999999996</v>
      </c>
      <c r="BJ70">
        <v>2.99</v>
      </c>
      <c r="BK70">
        <v>3.18</v>
      </c>
      <c r="BL70">
        <v>1.9</v>
      </c>
      <c r="BM70">
        <v>0</v>
      </c>
      <c r="BN70">
        <v>0.51</v>
      </c>
      <c r="BO70">
        <v>10.43</v>
      </c>
      <c r="BP70">
        <v>3.99</v>
      </c>
      <c r="BQ70">
        <v>4.42</v>
      </c>
      <c r="BR70">
        <v>1.0900000000000001</v>
      </c>
      <c r="BS70">
        <v>0.44</v>
      </c>
      <c r="BT70">
        <v>0</v>
      </c>
      <c r="BU70">
        <v>0</v>
      </c>
      <c r="BV70">
        <v>0</v>
      </c>
      <c r="BW70">
        <f t="shared" si="5"/>
        <v>74.13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79.599999999999994</v>
      </c>
      <c r="L71">
        <v>357.64414599999998</v>
      </c>
      <c r="M71">
        <v>84</v>
      </c>
      <c r="N71">
        <v>118.125</v>
      </c>
      <c r="O71">
        <v>123.66562500000001</v>
      </c>
      <c r="P71">
        <v>123.75</v>
      </c>
      <c r="Q71">
        <v>11.846833999999999</v>
      </c>
      <c r="R71">
        <v>25.64</v>
      </c>
      <c r="S71">
        <v>15.92</v>
      </c>
      <c r="T71">
        <v>0</v>
      </c>
      <c r="U71">
        <v>348.97500000000002</v>
      </c>
      <c r="V71">
        <v>5</v>
      </c>
      <c r="W71">
        <v>20.578099999999999</v>
      </c>
      <c r="X71">
        <v>76.741874999999993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27.3447</v>
      </c>
      <c r="AE71">
        <v>0</v>
      </c>
      <c r="AF71">
        <v>29.58</v>
      </c>
      <c r="AG71">
        <v>37.380000000000003</v>
      </c>
      <c r="AH71">
        <v>152.94049999999999</v>
      </c>
      <c r="AI71">
        <v>31.824999999999999</v>
      </c>
      <c r="AJ71">
        <v>0</v>
      </c>
      <c r="AK71">
        <v>50.5062</v>
      </c>
      <c r="AL71">
        <v>79.364599999999996</v>
      </c>
      <c r="AM71">
        <v>13.33</v>
      </c>
      <c r="AN71">
        <v>0</v>
      </c>
      <c r="AO71">
        <v>28.518000000000001</v>
      </c>
      <c r="AP71">
        <v>11.529</v>
      </c>
      <c r="AQ71">
        <v>46.683</v>
      </c>
      <c r="AR71">
        <v>49.128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74.13</v>
      </c>
      <c r="BA71">
        <f t="shared" si="4"/>
        <v>2178.1234910000003</v>
      </c>
      <c r="BB71">
        <v>68</v>
      </c>
      <c r="BD71">
        <v>22.5</v>
      </c>
      <c r="BE71">
        <v>7.34</v>
      </c>
      <c r="BF71">
        <v>1.51</v>
      </c>
      <c r="BG71">
        <v>4.08</v>
      </c>
      <c r="BH71">
        <v>5.15</v>
      </c>
      <c r="BI71">
        <v>4.5999999999999996</v>
      </c>
      <c r="BJ71">
        <v>2.99</v>
      </c>
      <c r="BK71">
        <v>3.18</v>
      </c>
      <c r="BL71">
        <v>1.9</v>
      </c>
      <c r="BM71">
        <v>0</v>
      </c>
      <c r="BN71">
        <v>0.51</v>
      </c>
      <c r="BO71">
        <v>10.43</v>
      </c>
      <c r="BP71">
        <v>3.99</v>
      </c>
      <c r="BQ71">
        <v>4.42</v>
      </c>
      <c r="BR71">
        <v>1.0900000000000001</v>
      </c>
      <c r="BS71">
        <v>0.44</v>
      </c>
      <c r="BT71">
        <v>0</v>
      </c>
      <c r="BU71">
        <v>0</v>
      </c>
      <c r="BV71">
        <v>0</v>
      </c>
      <c r="BW71">
        <f t="shared" si="5"/>
        <v>74.13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84.8</v>
      </c>
      <c r="L72">
        <v>357.64414599999998</v>
      </c>
      <c r="M72">
        <v>84</v>
      </c>
      <c r="N72">
        <v>118.125</v>
      </c>
      <c r="O72">
        <v>123.66562500000001</v>
      </c>
      <c r="P72">
        <v>123.75</v>
      </c>
      <c r="Q72">
        <v>11.846833999999999</v>
      </c>
      <c r="R72">
        <v>25.64</v>
      </c>
      <c r="S72">
        <v>15.92</v>
      </c>
      <c r="T72">
        <v>0</v>
      </c>
      <c r="U72">
        <v>348.97500000000002</v>
      </c>
      <c r="V72">
        <v>5</v>
      </c>
      <c r="W72">
        <v>20.578099999999999</v>
      </c>
      <c r="X72">
        <v>76.260047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0</v>
      </c>
      <c r="AF72">
        <v>29.58</v>
      </c>
      <c r="AG72">
        <v>37.380000000000003</v>
      </c>
      <c r="AH72">
        <v>152.94049999999999</v>
      </c>
      <c r="AI72">
        <v>42.009</v>
      </c>
      <c r="AJ72">
        <v>0</v>
      </c>
      <c r="AK72">
        <v>50.5062</v>
      </c>
      <c r="AL72">
        <v>79.364599999999996</v>
      </c>
      <c r="AM72">
        <v>13.33</v>
      </c>
      <c r="AN72">
        <v>0</v>
      </c>
      <c r="AO72">
        <v>28.518000000000001</v>
      </c>
      <c r="AP72">
        <v>11.529</v>
      </c>
      <c r="AQ72">
        <v>55.755000000000003</v>
      </c>
      <c r="AR72">
        <v>49.128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74.13</v>
      </c>
      <c r="BA72">
        <f t="shared" si="4"/>
        <v>2211.3446630000003</v>
      </c>
      <c r="BB72">
        <v>69</v>
      </c>
      <c r="BD72">
        <v>22.5</v>
      </c>
      <c r="BE72">
        <v>7.34</v>
      </c>
      <c r="BF72">
        <v>1.51</v>
      </c>
      <c r="BG72">
        <v>4.08</v>
      </c>
      <c r="BH72">
        <v>5.15</v>
      </c>
      <c r="BI72">
        <v>4.5999999999999996</v>
      </c>
      <c r="BJ72">
        <v>2.99</v>
      </c>
      <c r="BK72">
        <v>3.18</v>
      </c>
      <c r="BL72">
        <v>1.9</v>
      </c>
      <c r="BM72">
        <v>0</v>
      </c>
      <c r="BN72">
        <v>0.51</v>
      </c>
      <c r="BO72">
        <v>10.43</v>
      </c>
      <c r="BP72">
        <v>3.99</v>
      </c>
      <c r="BQ72">
        <v>4.42</v>
      </c>
      <c r="BR72">
        <v>1.0900000000000001</v>
      </c>
      <c r="BS72">
        <v>0.44</v>
      </c>
      <c r="BT72">
        <v>0</v>
      </c>
      <c r="BU72">
        <v>0</v>
      </c>
      <c r="BV72">
        <v>0</v>
      </c>
      <c r="BW72">
        <f t="shared" si="5"/>
        <v>74.13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92.952799999999996</v>
      </c>
      <c r="L73">
        <v>375.77</v>
      </c>
      <c r="M73">
        <v>84</v>
      </c>
      <c r="N73">
        <v>118.125</v>
      </c>
      <c r="O73">
        <v>123.66562500000001</v>
      </c>
      <c r="P73">
        <v>123.75</v>
      </c>
      <c r="Q73">
        <v>11.847358</v>
      </c>
      <c r="R73">
        <v>25.64</v>
      </c>
      <c r="S73">
        <v>15.92</v>
      </c>
      <c r="T73">
        <v>0</v>
      </c>
      <c r="U73">
        <v>348.97500000000002</v>
      </c>
      <c r="V73">
        <v>5</v>
      </c>
      <c r="W73">
        <v>20.578099999999999</v>
      </c>
      <c r="X73">
        <v>76.741874999999993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0</v>
      </c>
      <c r="AF73">
        <v>29.58</v>
      </c>
      <c r="AG73">
        <v>37.380000000000003</v>
      </c>
      <c r="AH73">
        <v>152.94049999999999</v>
      </c>
      <c r="AI73">
        <v>42.009</v>
      </c>
      <c r="AJ73">
        <v>0</v>
      </c>
      <c r="AK73">
        <v>50.5062</v>
      </c>
      <c r="AL73">
        <v>79.364599999999996</v>
      </c>
      <c r="AM73">
        <v>15.996</v>
      </c>
      <c r="AN73">
        <v>0</v>
      </c>
      <c r="AO73">
        <v>28.518000000000001</v>
      </c>
      <c r="AP73">
        <v>11.529</v>
      </c>
      <c r="AQ73">
        <v>62.244</v>
      </c>
      <c r="AR73">
        <v>49.128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74.03</v>
      </c>
      <c r="BA73">
        <f t="shared" si="4"/>
        <v>2247.1606690000003</v>
      </c>
      <c r="BB73">
        <v>70</v>
      </c>
      <c r="BD73">
        <v>22.5</v>
      </c>
      <c r="BE73">
        <v>7.34</v>
      </c>
      <c r="BF73">
        <v>1.51</v>
      </c>
      <c r="BG73">
        <v>4.08</v>
      </c>
      <c r="BH73">
        <v>5.15</v>
      </c>
      <c r="BI73">
        <v>4.5999999999999996</v>
      </c>
      <c r="BJ73">
        <v>2.99</v>
      </c>
      <c r="BK73">
        <v>3.08</v>
      </c>
      <c r="BL73">
        <v>1.9</v>
      </c>
      <c r="BM73">
        <v>0</v>
      </c>
      <c r="BN73">
        <v>0.51</v>
      </c>
      <c r="BO73">
        <v>10.43</v>
      </c>
      <c r="BP73">
        <v>3.99</v>
      </c>
      <c r="BQ73">
        <v>4.42</v>
      </c>
      <c r="BR73">
        <v>1.0900000000000001</v>
      </c>
      <c r="BS73">
        <v>0.44</v>
      </c>
      <c r="BT73">
        <v>0</v>
      </c>
      <c r="BU73">
        <v>0</v>
      </c>
      <c r="BV73">
        <v>0</v>
      </c>
      <c r="BW73">
        <f t="shared" si="5"/>
        <v>74.03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109.312324</v>
      </c>
      <c r="L74">
        <v>405.77</v>
      </c>
      <c r="M74">
        <v>84</v>
      </c>
      <c r="N74">
        <v>118.125</v>
      </c>
      <c r="O74">
        <v>123.66562500000001</v>
      </c>
      <c r="P74">
        <v>123.75</v>
      </c>
      <c r="Q74">
        <v>11.84953</v>
      </c>
      <c r="R74">
        <v>25.64</v>
      </c>
      <c r="S74">
        <v>15.92</v>
      </c>
      <c r="T74">
        <v>0</v>
      </c>
      <c r="U74">
        <v>348.97500000000002</v>
      </c>
      <c r="V74">
        <v>5</v>
      </c>
      <c r="W74">
        <v>20.578099999999999</v>
      </c>
      <c r="X74">
        <v>76.741874999999993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0</v>
      </c>
      <c r="AF74">
        <v>29.58</v>
      </c>
      <c r="AG74">
        <v>37.380000000000003</v>
      </c>
      <c r="AH74">
        <v>152.94049999999999</v>
      </c>
      <c r="AI74">
        <v>42.009</v>
      </c>
      <c r="AJ74">
        <v>0</v>
      </c>
      <c r="AK74">
        <v>50.5062</v>
      </c>
      <c r="AL74">
        <v>79.364599999999996</v>
      </c>
      <c r="AM74">
        <v>15.996</v>
      </c>
      <c r="AN74">
        <v>0</v>
      </c>
      <c r="AO74">
        <v>28.518000000000001</v>
      </c>
      <c r="AP74">
        <v>11.529</v>
      </c>
      <c r="AQ74">
        <v>62.244</v>
      </c>
      <c r="AR74">
        <v>49.128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74.03</v>
      </c>
      <c r="BA74">
        <f t="shared" si="4"/>
        <v>2293.5223650000003</v>
      </c>
      <c r="BB74">
        <v>71</v>
      </c>
      <c r="BD74">
        <v>22.5</v>
      </c>
      <c r="BE74">
        <v>7.34</v>
      </c>
      <c r="BF74">
        <v>1.51</v>
      </c>
      <c r="BG74">
        <v>4.08</v>
      </c>
      <c r="BH74">
        <v>5.15</v>
      </c>
      <c r="BI74">
        <v>4.5999999999999996</v>
      </c>
      <c r="BJ74">
        <v>2.99</v>
      </c>
      <c r="BK74">
        <v>3.08</v>
      </c>
      <c r="BL74">
        <v>1.9</v>
      </c>
      <c r="BM74">
        <v>0</v>
      </c>
      <c r="BN74">
        <v>0.51</v>
      </c>
      <c r="BO74">
        <v>10.43</v>
      </c>
      <c r="BP74">
        <v>3.99</v>
      </c>
      <c r="BQ74">
        <v>4.42</v>
      </c>
      <c r="BR74">
        <v>1.0900000000000001</v>
      </c>
      <c r="BS74">
        <v>0.44</v>
      </c>
      <c r="BT74">
        <v>0</v>
      </c>
      <c r="BU74">
        <v>0</v>
      </c>
      <c r="BV74">
        <v>0</v>
      </c>
      <c r="BW74">
        <f t="shared" si="5"/>
        <v>74.03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118.28785499999999</v>
      </c>
      <c r="L75">
        <v>546.69799999999998</v>
      </c>
      <c r="M75">
        <v>84</v>
      </c>
      <c r="N75">
        <v>118.125</v>
      </c>
      <c r="O75">
        <v>123.66562500000001</v>
      </c>
      <c r="P75">
        <v>123.75</v>
      </c>
      <c r="Q75">
        <v>11.84901</v>
      </c>
      <c r="R75">
        <v>25.64</v>
      </c>
      <c r="S75">
        <v>15.92</v>
      </c>
      <c r="T75">
        <v>0</v>
      </c>
      <c r="U75">
        <v>348.97500000000002</v>
      </c>
      <c r="V75">
        <v>5</v>
      </c>
      <c r="W75">
        <v>30.506499999999999</v>
      </c>
      <c r="X75">
        <v>102.586643</v>
      </c>
      <c r="Y75">
        <v>0</v>
      </c>
      <c r="Z75">
        <v>0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0</v>
      </c>
      <c r="AF75">
        <v>29.58</v>
      </c>
      <c r="AG75">
        <v>37.380000000000003</v>
      </c>
      <c r="AH75">
        <v>152.94049999999999</v>
      </c>
      <c r="AI75">
        <v>42.009</v>
      </c>
      <c r="AJ75">
        <v>0</v>
      </c>
      <c r="AK75">
        <v>50.5062</v>
      </c>
      <c r="AL75">
        <v>79.364599999999996</v>
      </c>
      <c r="AM75">
        <v>15.996</v>
      </c>
      <c r="AN75">
        <v>0</v>
      </c>
      <c r="AO75">
        <v>28.518000000000001</v>
      </c>
      <c r="AP75">
        <v>9.4794</v>
      </c>
      <c r="AQ75">
        <v>62.244</v>
      </c>
      <c r="AR75">
        <v>52.44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73.260000000000019</v>
      </c>
      <c r="BA75">
        <f t="shared" si="4"/>
        <v>2479.6909440000004</v>
      </c>
      <c r="BB75">
        <v>72</v>
      </c>
      <c r="BD75">
        <v>22.5</v>
      </c>
      <c r="BE75">
        <v>7.16</v>
      </c>
      <c r="BF75">
        <v>1.56</v>
      </c>
      <c r="BG75">
        <v>3.96</v>
      </c>
      <c r="BH75">
        <v>5.15</v>
      </c>
      <c r="BI75">
        <v>4.5999999999999996</v>
      </c>
      <c r="BJ75">
        <v>2.99</v>
      </c>
      <c r="BK75">
        <v>3.09</v>
      </c>
      <c r="BL75">
        <v>1.82</v>
      </c>
      <c r="BM75">
        <v>0</v>
      </c>
      <c r="BN75">
        <v>0.49</v>
      </c>
      <c r="BO75">
        <v>10.199999999999999</v>
      </c>
      <c r="BP75">
        <v>3.89</v>
      </c>
      <c r="BQ75">
        <v>4.29</v>
      </c>
      <c r="BR75">
        <v>1.1200000000000001</v>
      </c>
      <c r="BS75">
        <v>0.44</v>
      </c>
      <c r="BT75">
        <v>0</v>
      </c>
      <c r="BU75">
        <v>0</v>
      </c>
      <c r="BV75">
        <v>0</v>
      </c>
      <c r="BW75">
        <f t="shared" si="5"/>
        <v>73.260000000000019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118.242358</v>
      </c>
      <c r="L76">
        <v>546.69799999999998</v>
      </c>
      <c r="M76">
        <v>84</v>
      </c>
      <c r="N76">
        <v>118.125</v>
      </c>
      <c r="O76">
        <v>123.66562500000001</v>
      </c>
      <c r="P76">
        <v>123.75</v>
      </c>
      <c r="Q76">
        <v>11.84901</v>
      </c>
      <c r="R76">
        <v>25.64</v>
      </c>
      <c r="S76">
        <v>15.92</v>
      </c>
      <c r="T76">
        <v>0</v>
      </c>
      <c r="U76">
        <v>348.97500000000002</v>
      </c>
      <c r="V76">
        <v>5</v>
      </c>
      <c r="W76">
        <v>30.506499999999999</v>
      </c>
      <c r="X76">
        <v>102.586643</v>
      </c>
      <c r="Y76">
        <v>0</v>
      </c>
      <c r="Z76">
        <v>0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0</v>
      </c>
      <c r="AF76">
        <v>29.58</v>
      </c>
      <c r="AG76">
        <v>37.380000000000003</v>
      </c>
      <c r="AH76">
        <v>152.94049999999999</v>
      </c>
      <c r="AI76">
        <v>42.009</v>
      </c>
      <c r="AJ76">
        <v>0</v>
      </c>
      <c r="AK76">
        <v>50.5062</v>
      </c>
      <c r="AL76">
        <v>79.364599999999996</v>
      </c>
      <c r="AM76">
        <v>15.996</v>
      </c>
      <c r="AN76">
        <v>0</v>
      </c>
      <c r="AO76">
        <v>28.518000000000001</v>
      </c>
      <c r="AP76">
        <v>9.4794</v>
      </c>
      <c r="AQ76">
        <v>62.244</v>
      </c>
      <c r="AR76">
        <v>52.44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73.260000000000019</v>
      </c>
      <c r="BA76">
        <f t="shared" si="4"/>
        <v>2479.6454470000003</v>
      </c>
      <c r="BB76">
        <v>73</v>
      </c>
      <c r="BD76">
        <v>22.5</v>
      </c>
      <c r="BE76">
        <v>7.16</v>
      </c>
      <c r="BF76">
        <v>1.56</v>
      </c>
      <c r="BG76">
        <v>3.96</v>
      </c>
      <c r="BH76">
        <v>5.15</v>
      </c>
      <c r="BI76">
        <v>4.5999999999999996</v>
      </c>
      <c r="BJ76">
        <v>2.99</v>
      </c>
      <c r="BK76">
        <v>3.09</v>
      </c>
      <c r="BL76">
        <v>1.82</v>
      </c>
      <c r="BM76">
        <v>0</v>
      </c>
      <c r="BN76">
        <v>0.49</v>
      </c>
      <c r="BO76">
        <v>10.199999999999999</v>
      </c>
      <c r="BP76">
        <v>3.89</v>
      </c>
      <c r="BQ76">
        <v>4.29</v>
      </c>
      <c r="BR76">
        <v>1.1200000000000001</v>
      </c>
      <c r="BS76">
        <v>0.44</v>
      </c>
      <c r="BT76">
        <v>0</v>
      </c>
      <c r="BU76">
        <v>0</v>
      </c>
      <c r="BV76">
        <v>0</v>
      </c>
      <c r="BW76">
        <f t="shared" si="5"/>
        <v>73.260000000000019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118.11667300000001</v>
      </c>
      <c r="L77">
        <v>546.69799999999998</v>
      </c>
      <c r="M77">
        <v>84</v>
      </c>
      <c r="N77">
        <v>118.125</v>
      </c>
      <c r="O77">
        <v>123.66562500000001</v>
      </c>
      <c r="P77">
        <v>123.75</v>
      </c>
      <c r="Q77">
        <v>11.846833999999999</v>
      </c>
      <c r="R77">
        <v>25.64</v>
      </c>
      <c r="S77">
        <v>15.92</v>
      </c>
      <c r="T77">
        <v>0</v>
      </c>
      <c r="U77">
        <v>348.97500000000002</v>
      </c>
      <c r="V77">
        <v>12.166952999999999</v>
      </c>
      <c r="W77">
        <v>33.384999999999998</v>
      </c>
      <c r="X77">
        <v>96.027866000000003</v>
      </c>
      <c r="Y77">
        <v>0</v>
      </c>
      <c r="Z77">
        <v>0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0</v>
      </c>
      <c r="AF77">
        <v>29.58</v>
      </c>
      <c r="AG77">
        <v>37.380000000000003</v>
      </c>
      <c r="AH77">
        <v>152.94049999999999</v>
      </c>
      <c r="AI77">
        <v>42.009</v>
      </c>
      <c r="AJ77">
        <v>0</v>
      </c>
      <c r="AK77">
        <v>50.5062</v>
      </c>
      <c r="AL77">
        <v>79.364599999999996</v>
      </c>
      <c r="AM77">
        <v>15.996</v>
      </c>
      <c r="AN77">
        <v>0.61216000000000004</v>
      </c>
      <c r="AO77">
        <v>28.518000000000001</v>
      </c>
      <c r="AP77">
        <v>9.7355999999999998</v>
      </c>
      <c r="AQ77">
        <v>62.244</v>
      </c>
      <c r="AR77">
        <v>52.44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69.54000000000002</v>
      </c>
      <c r="BA77">
        <f t="shared" si="4"/>
        <v>2480.1526220000001</v>
      </c>
      <c r="BB77">
        <v>74</v>
      </c>
      <c r="BD77">
        <v>22.5</v>
      </c>
      <c r="BE77">
        <v>7.16</v>
      </c>
      <c r="BF77">
        <v>1.56</v>
      </c>
      <c r="BG77">
        <v>3.96</v>
      </c>
      <c r="BH77">
        <v>5.15</v>
      </c>
      <c r="BI77">
        <v>4.5999999999999996</v>
      </c>
      <c r="BJ77">
        <v>2.99</v>
      </c>
      <c r="BK77">
        <v>3.09</v>
      </c>
      <c r="BL77">
        <v>1.82</v>
      </c>
      <c r="BM77">
        <v>0</v>
      </c>
      <c r="BN77">
        <v>0.49</v>
      </c>
      <c r="BO77">
        <v>6.48</v>
      </c>
      <c r="BP77">
        <v>3.89</v>
      </c>
      <c r="BQ77">
        <v>4.29</v>
      </c>
      <c r="BR77">
        <v>1.1200000000000001</v>
      </c>
      <c r="BS77">
        <v>0.44</v>
      </c>
      <c r="BT77">
        <v>0</v>
      </c>
      <c r="BU77">
        <v>0</v>
      </c>
      <c r="BV77">
        <v>0</v>
      </c>
      <c r="BW77">
        <f t="shared" si="5"/>
        <v>69.54000000000002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118.11667300000001</v>
      </c>
      <c r="L78">
        <v>546.69799999999998</v>
      </c>
      <c r="M78">
        <v>84</v>
      </c>
      <c r="N78">
        <v>118.125</v>
      </c>
      <c r="O78">
        <v>123.66562500000001</v>
      </c>
      <c r="P78">
        <v>123.75</v>
      </c>
      <c r="Q78">
        <v>11.846833999999999</v>
      </c>
      <c r="R78">
        <v>25.64</v>
      </c>
      <c r="S78">
        <v>15.92</v>
      </c>
      <c r="T78">
        <v>0</v>
      </c>
      <c r="U78">
        <v>348.97500000000002</v>
      </c>
      <c r="V78">
        <v>12.9671</v>
      </c>
      <c r="W78">
        <v>33.384999999999998</v>
      </c>
      <c r="X78">
        <v>96.027866000000003</v>
      </c>
      <c r="Y78">
        <v>0</v>
      </c>
      <c r="Z78">
        <v>0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0</v>
      </c>
      <c r="AF78">
        <v>29.58</v>
      </c>
      <c r="AG78">
        <v>37.380000000000003</v>
      </c>
      <c r="AH78">
        <v>152.94049999999999</v>
      </c>
      <c r="AI78">
        <v>42.009</v>
      </c>
      <c r="AJ78">
        <v>0</v>
      </c>
      <c r="AK78">
        <v>50.5062</v>
      </c>
      <c r="AL78">
        <v>79.364599999999996</v>
      </c>
      <c r="AM78">
        <v>15.996</v>
      </c>
      <c r="AN78">
        <v>0.61216000000000004</v>
      </c>
      <c r="AO78">
        <v>28.518000000000001</v>
      </c>
      <c r="AP78">
        <v>9.7355999999999998</v>
      </c>
      <c r="AQ78">
        <v>62.244</v>
      </c>
      <c r="AR78">
        <v>52.44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69.54000000000002</v>
      </c>
      <c r="BA78">
        <f t="shared" si="4"/>
        <v>2480.952769</v>
      </c>
      <c r="BB78">
        <v>75</v>
      </c>
      <c r="BD78">
        <v>22.5</v>
      </c>
      <c r="BE78">
        <v>7.16</v>
      </c>
      <c r="BF78">
        <v>1.56</v>
      </c>
      <c r="BG78">
        <v>3.96</v>
      </c>
      <c r="BH78">
        <v>5.15</v>
      </c>
      <c r="BI78">
        <v>4.5999999999999996</v>
      </c>
      <c r="BJ78">
        <v>2.99</v>
      </c>
      <c r="BK78">
        <v>3.09</v>
      </c>
      <c r="BL78">
        <v>1.82</v>
      </c>
      <c r="BM78">
        <v>0</v>
      </c>
      <c r="BN78">
        <v>0.49</v>
      </c>
      <c r="BO78">
        <v>6.48</v>
      </c>
      <c r="BP78">
        <v>3.89</v>
      </c>
      <c r="BQ78">
        <v>4.29</v>
      </c>
      <c r="BR78">
        <v>1.1200000000000001</v>
      </c>
      <c r="BS78">
        <v>0.44</v>
      </c>
      <c r="BT78">
        <v>0</v>
      </c>
      <c r="BU78">
        <v>0</v>
      </c>
      <c r="BV78">
        <v>0</v>
      </c>
      <c r="BW78">
        <f t="shared" si="5"/>
        <v>69.54000000000002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118.081895</v>
      </c>
      <c r="L79">
        <v>546.69799999999998</v>
      </c>
      <c r="M79">
        <v>84</v>
      </c>
      <c r="N79">
        <v>118.125</v>
      </c>
      <c r="O79">
        <v>123.66562500000001</v>
      </c>
      <c r="P79">
        <v>123.75</v>
      </c>
      <c r="Q79">
        <v>16.593299999999999</v>
      </c>
      <c r="R79">
        <v>34.627699999999997</v>
      </c>
      <c r="S79">
        <v>21.590499999999999</v>
      </c>
      <c r="T79">
        <v>0</v>
      </c>
      <c r="U79">
        <v>348.97500000000002</v>
      </c>
      <c r="V79">
        <v>12.9671</v>
      </c>
      <c r="W79">
        <v>33.384999999999998</v>
      </c>
      <c r="X79">
        <v>105.817875</v>
      </c>
      <c r="Y79">
        <v>0</v>
      </c>
      <c r="Z79">
        <v>0</v>
      </c>
      <c r="AA79">
        <v>43.055</v>
      </c>
      <c r="AB79">
        <v>40.923099999999998</v>
      </c>
      <c r="AC79">
        <v>30.561599999999999</v>
      </c>
      <c r="AD79">
        <v>38.5732</v>
      </c>
      <c r="AE79">
        <v>0</v>
      </c>
      <c r="AF79">
        <v>30.565999999999999</v>
      </c>
      <c r="AG79">
        <v>37.380000000000003</v>
      </c>
      <c r="AH79">
        <v>154.69245000000001</v>
      </c>
      <c r="AI79">
        <v>44.555</v>
      </c>
      <c r="AJ79">
        <v>0</v>
      </c>
      <c r="AK79">
        <v>50.5062</v>
      </c>
      <c r="AL79">
        <v>79.364599999999996</v>
      </c>
      <c r="AM79">
        <v>16.7958</v>
      </c>
      <c r="AN79">
        <v>0.61216000000000004</v>
      </c>
      <c r="AO79">
        <v>28.518000000000001</v>
      </c>
      <c r="AP79">
        <v>9.7355999999999998</v>
      </c>
      <c r="AQ79">
        <v>66.78</v>
      </c>
      <c r="AR79">
        <v>49.128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73.730000000000018</v>
      </c>
      <c r="BA79">
        <f t="shared" si="4"/>
        <v>2526.8986880000002</v>
      </c>
      <c r="BB79">
        <v>76</v>
      </c>
      <c r="BD79">
        <v>22.5</v>
      </c>
      <c r="BE79">
        <v>7.16</v>
      </c>
      <c r="BF79">
        <v>1.56</v>
      </c>
      <c r="BG79">
        <v>3.96</v>
      </c>
      <c r="BH79">
        <v>5.15</v>
      </c>
      <c r="BI79">
        <v>4.5999999999999996</v>
      </c>
      <c r="BJ79">
        <v>2.99</v>
      </c>
      <c r="BK79">
        <v>3.09</v>
      </c>
      <c r="BL79">
        <v>1.82</v>
      </c>
      <c r="BM79">
        <v>0</v>
      </c>
      <c r="BN79">
        <v>0.49</v>
      </c>
      <c r="BO79">
        <v>10.67</v>
      </c>
      <c r="BP79">
        <v>3.89</v>
      </c>
      <c r="BQ79">
        <v>4.29</v>
      </c>
      <c r="BR79">
        <v>1.1200000000000001</v>
      </c>
      <c r="BS79">
        <v>0.44</v>
      </c>
      <c r="BT79">
        <v>0</v>
      </c>
      <c r="BU79">
        <v>0</v>
      </c>
      <c r="BV79">
        <v>0</v>
      </c>
      <c r="BW79">
        <f t="shared" si="5"/>
        <v>73.730000000000018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118.017445</v>
      </c>
      <c r="L80">
        <v>546.69799999999998</v>
      </c>
      <c r="M80">
        <v>84</v>
      </c>
      <c r="N80">
        <v>118.125</v>
      </c>
      <c r="O80">
        <v>123.66562500000001</v>
      </c>
      <c r="P80">
        <v>123.75</v>
      </c>
      <c r="Q80">
        <v>16.593299999999999</v>
      </c>
      <c r="R80">
        <v>34.627699999999997</v>
      </c>
      <c r="S80">
        <v>21.590499999999999</v>
      </c>
      <c r="T80">
        <v>0</v>
      </c>
      <c r="U80">
        <v>348.97500000000002</v>
      </c>
      <c r="V80">
        <v>12.9671</v>
      </c>
      <c r="W80">
        <v>33.384999999999998</v>
      </c>
      <c r="X80">
        <v>84.347324</v>
      </c>
      <c r="Y80">
        <v>0</v>
      </c>
      <c r="Z80">
        <v>0</v>
      </c>
      <c r="AA80">
        <v>43.055</v>
      </c>
      <c r="AB80">
        <v>40.923099999999998</v>
      </c>
      <c r="AC80">
        <v>30.561599999999999</v>
      </c>
      <c r="AD80">
        <v>38.5732</v>
      </c>
      <c r="AE80">
        <v>0</v>
      </c>
      <c r="AF80">
        <v>30.565999999999999</v>
      </c>
      <c r="AG80">
        <v>37.380000000000003</v>
      </c>
      <c r="AH80">
        <v>154.69245000000001</v>
      </c>
      <c r="AI80">
        <v>66.195999999999998</v>
      </c>
      <c r="AJ80">
        <v>0</v>
      </c>
      <c r="AK80">
        <v>50.5062</v>
      </c>
      <c r="AL80">
        <v>79.364599999999996</v>
      </c>
      <c r="AM80">
        <v>16.7958</v>
      </c>
      <c r="AN80">
        <v>0.61216000000000004</v>
      </c>
      <c r="AO80">
        <v>28.518000000000001</v>
      </c>
      <c r="AP80">
        <v>9.7355999999999998</v>
      </c>
      <c r="AQ80">
        <v>66.78</v>
      </c>
      <c r="AR80">
        <v>49.128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74.550000000000011</v>
      </c>
      <c r="BA80">
        <f t="shared" si="4"/>
        <v>2527.8246870000007</v>
      </c>
      <c r="BB80">
        <v>77</v>
      </c>
      <c r="BD80">
        <v>22.5</v>
      </c>
      <c r="BE80">
        <v>7.16</v>
      </c>
      <c r="BF80">
        <v>1.56</v>
      </c>
      <c r="BG80">
        <v>3.96</v>
      </c>
      <c r="BH80">
        <v>5.15</v>
      </c>
      <c r="BI80">
        <v>4.5999999999999996</v>
      </c>
      <c r="BJ80">
        <v>2.99</v>
      </c>
      <c r="BK80">
        <v>3.09</v>
      </c>
      <c r="BL80">
        <v>1.82</v>
      </c>
      <c r="BM80">
        <v>0</v>
      </c>
      <c r="BN80">
        <v>0.49</v>
      </c>
      <c r="BO80">
        <v>11.49</v>
      </c>
      <c r="BP80">
        <v>3.89</v>
      </c>
      <c r="BQ80">
        <v>4.29</v>
      </c>
      <c r="BR80">
        <v>1.1200000000000001</v>
      </c>
      <c r="BS80">
        <v>0.44</v>
      </c>
      <c r="BT80">
        <v>0</v>
      </c>
      <c r="BU80">
        <v>0</v>
      </c>
      <c r="BV80">
        <v>0</v>
      </c>
      <c r="BW80">
        <f t="shared" si="5"/>
        <v>74.550000000000011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174.03903</v>
      </c>
      <c r="L81">
        <v>543.81799999999998</v>
      </c>
      <c r="M81">
        <v>84</v>
      </c>
      <c r="N81">
        <v>118.125</v>
      </c>
      <c r="O81">
        <v>123.66562500000001</v>
      </c>
      <c r="P81">
        <v>123.75</v>
      </c>
      <c r="Q81">
        <v>20.359055999999999</v>
      </c>
      <c r="R81">
        <v>41.754424999999998</v>
      </c>
      <c r="S81">
        <v>26.293600000000001</v>
      </c>
      <c r="T81">
        <v>0</v>
      </c>
      <c r="U81">
        <v>348.97500000000002</v>
      </c>
      <c r="V81">
        <v>17.5747</v>
      </c>
      <c r="W81">
        <v>33.384999999999998</v>
      </c>
      <c r="X81">
        <v>73.791803000000002</v>
      </c>
      <c r="Y81">
        <v>0</v>
      </c>
      <c r="Z81">
        <v>0</v>
      </c>
      <c r="AA81">
        <v>43.055</v>
      </c>
      <c r="AB81">
        <v>40.923099999999998</v>
      </c>
      <c r="AC81">
        <v>30.561599999999999</v>
      </c>
      <c r="AD81">
        <v>38.5732</v>
      </c>
      <c r="AE81">
        <v>0</v>
      </c>
      <c r="AF81">
        <v>30.565999999999999</v>
      </c>
      <c r="AG81">
        <v>37.380000000000003</v>
      </c>
      <c r="AH81">
        <v>154.69245000000001</v>
      </c>
      <c r="AI81">
        <v>66.195999999999998</v>
      </c>
      <c r="AJ81">
        <v>0</v>
      </c>
      <c r="AK81">
        <v>50.5062</v>
      </c>
      <c r="AL81">
        <v>79.364599999999996</v>
      </c>
      <c r="AM81">
        <v>16.7958</v>
      </c>
      <c r="AN81">
        <v>0.61216000000000004</v>
      </c>
      <c r="AO81">
        <v>28.518000000000001</v>
      </c>
      <c r="AP81">
        <v>9.7355999999999998</v>
      </c>
      <c r="AQ81">
        <v>66.78</v>
      </c>
      <c r="AR81">
        <v>49.128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74.810000000000016</v>
      </c>
      <c r="BA81">
        <f t="shared" si="4"/>
        <v>2590.8739320000004</v>
      </c>
      <c r="BB81">
        <v>78</v>
      </c>
      <c r="BD81">
        <v>22.5</v>
      </c>
      <c r="BE81">
        <v>7.16</v>
      </c>
      <c r="BF81">
        <v>1.56</v>
      </c>
      <c r="BG81">
        <v>3.96</v>
      </c>
      <c r="BH81">
        <v>5.15</v>
      </c>
      <c r="BI81">
        <v>4.5999999999999996</v>
      </c>
      <c r="BJ81">
        <v>2.99</v>
      </c>
      <c r="BK81">
        <v>3.09</v>
      </c>
      <c r="BL81">
        <v>1.82</v>
      </c>
      <c r="BM81">
        <v>0</v>
      </c>
      <c r="BN81">
        <v>0.49</v>
      </c>
      <c r="BO81">
        <v>11.75</v>
      </c>
      <c r="BP81">
        <v>3.89</v>
      </c>
      <c r="BQ81">
        <v>4.29</v>
      </c>
      <c r="BR81">
        <v>1.1200000000000001</v>
      </c>
      <c r="BS81">
        <v>0.44</v>
      </c>
      <c r="BT81">
        <v>0</v>
      </c>
      <c r="BU81">
        <v>0</v>
      </c>
      <c r="BV81">
        <v>0</v>
      </c>
      <c r="BW81">
        <f t="shared" si="5"/>
        <v>74.810000000000016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174.03903</v>
      </c>
      <c r="L82">
        <v>559.81799999999998</v>
      </c>
      <c r="M82">
        <v>84</v>
      </c>
      <c r="N82">
        <v>118.125</v>
      </c>
      <c r="O82">
        <v>123.66562500000001</v>
      </c>
      <c r="P82">
        <v>123.75</v>
      </c>
      <c r="Q82">
        <v>21.125599999999999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17.5747</v>
      </c>
      <c r="W82">
        <v>33.384999999999998</v>
      </c>
      <c r="X82">
        <v>73.791803000000002</v>
      </c>
      <c r="Y82">
        <v>0</v>
      </c>
      <c r="Z82">
        <v>0</v>
      </c>
      <c r="AA82">
        <v>43.055</v>
      </c>
      <c r="AB82">
        <v>40.923099999999998</v>
      </c>
      <c r="AC82">
        <v>30.561599999999999</v>
      </c>
      <c r="AD82">
        <v>38.5732</v>
      </c>
      <c r="AE82">
        <v>0</v>
      </c>
      <c r="AF82">
        <v>30.565999999999999</v>
      </c>
      <c r="AG82">
        <v>37.380000000000003</v>
      </c>
      <c r="AH82">
        <v>154.69245000000001</v>
      </c>
      <c r="AI82">
        <v>66.195999999999998</v>
      </c>
      <c r="AJ82">
        <v>0</v>
      </c>
      <c r="AK82">
        <v>50.5062</v>
      </c>
      <c r="AL82">
        <v>79.364599999999996</v>
      </c>
      <c r="AM82">
        <v>16.7958</v>
      </c>
      <c r="AN82">
        <v>0.61216000000000004</v>
      </c>
      <c r="AO82">
        <v>28.518000000000001</v>
      </c>
      <c r="AP82">
        <v>9.7355999999999998</v>
      </c>
      <c r="AQ82">
        <v>66.78</v>
      </c>
      <c r="AR82">
        <v>49.128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71.350000000000009</v>
      </c>
      <c r="BA82">
        <f t="shared" si="4"/>
        <v>2604.8108510000002</v>
      </c>
      <c r="BB82">
        <v>79</v>
      </c>
      <c r="BD82">
        <v>18.75</v>
      </c>
      <c r="BE82">
        <v>7.16</v>
      </c>
      <c r="BF82">
        <v>1.56</v>
      </c>
      <c r="BG82">
        <v>3.96</v>
      </c>
      <c r="BH82">
        <v>5.15</v>
      </c>
      <c r="BI82">
        <v>4.5999999999999996</v>
      </c>
      <c r="BJ82">
        <v>2.99</v>
      </c>
      <c r="BK82">
        <v>3.09</v>
      </c>
      <c r="BL82">
        <v>1.82</v>
      </c>
      <c r="BM82">
        <v>0</v>
      </c>
      <c r="BN82">
        <v>0.49</v>
      </c>
      <c r="BO82">
        <v>12.04</v>
      </c>
      <c r="BP82">
        <v>3.89</v>
      </c>
      <c r="BQ82">
        <v>4.29</v>
      </c>
      <c r="BR82">
        <v>1.1200000000000001</v>
      </c>
      <c r="BS82">
        <v>0.44</v>
      </c>
      <c r="BT82">
        <v>0</v>
      </c>
      <c r="BU82">
        <v>0</v>
      </c>
      <c r="BV82">
        <v>0</v>
      </c>
      <c r="BW82">
        <f t="shared" si="5"/>
        <v>71.350000000000009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117.95677000000001</v>
      </c>
      <c r="L83">
        <v>623.90039999999999</v>
      </c>
      <c r="M83">
        <v>84</v>
      </c>
      <c r="N83">
        <v>118.125</v>
      </c>
      <c r="O83">
        <v>123.66562500000001</v>
      </c>
      <c r="P83">
        <v>123.75</v>
      </c>
      <c r="Q83">
        <v>21.125599999999999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17.5747</v>
      </c>
      <c r="W83">
        <v>33.384999999999998</v>
      </c>
      <c r="X83">
        <v>68.185000000000002</v>
      </c>
      <c r="Y83">
        <v>0</v>
      </c>
      <c r="Z83">
        <v>0</v>
      </c>
      <c r="AA83">
        <v>43.055</v>
      </c>
      <c r="AB83">
        <v>40.923099999999998</v>
      </c>
      <c r="AC83">
        <v>30.561599999999999</v>
      </c>
      <c r="AD83">
        <v>38.5732</v>
      </c>
      <c r="AE83">
        <v>0</v>
      </c>
      <c r="AF83">
        <v>30.565999999999999</v>
      </c>
      <c r="AG83">
        <v>37.380000000000003</v>
      </c>
      <c r="AH83">
        <v>154.69245000000001</v>
      </c>
      <c r="AI83">
        <v>66.195999999999998</v>
      </c>
      <c r="AJ83">
        <v>0</v>
      </c>
      <c r="AK83">
        <v>50.5062</v>
      </c>
      <c r="AL83">
        <v>79.364599999999996</v>
      </c>
      <c r="AM83">
        <v>16.7958</v>
      </c>
      <c r="AN83">
        <v>0.61216000000000004</v>
      </c>
      <c r="AO83">
        <v>28.518000000000001</v>
      </c>
      <c r="AP83">
        <v>9.7355999999999998</v>
      </c>
      <c r="AQ83">
        <v>66.78</v>
      </c>
      <c r="AR83">
        <v>52.44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71.350000000000009</v>
      </c>
      <c r="BA83">
        <f t="shared" si="4"/>
        <v>2610.5161880000005</v>
      </c>
      <c r="BB83">
        <v>80</v>
      </c>
      <c r="BD83">
        <v>18.75</v>
      </c>
      <c r="BE83">
        <v>7.16</v>
      </c>
      <c r="BF83">
        <v>1.56</v>
      </c>
      <c r="BG83">
        <v>3.96</v>
      </c>
      <c r="BH83">
        <v>5.15</v>
      </c>
      <c r="BI83">
        <v>4.5999999999999996</v>
      </c>
      <c r="BJ83">
        <v>2.99</v>
      </c>
      <c r="BK83">
        <v>3.09</v>
      </c>
      <c r="BL83">
        <v>1.82</v>
      </c>
      <c r="BM83">
        <v>0</v>
      </c>
      <c r="BN83">
        <v>0.49</v>
      </c>
      <c r="BO83">
        <v>12.04</v>
      </c>
      <c r="BP83">
        <v>3.89</v>
      </c>
      <c r="BQ83">
        <v>4.29</v>
      </c>
      <c r="BR83">
        <v>1.1200000000000001</v>
      </c>
      <c r="BS83">
        <v>0.44</v>
      </c>
      <c r="BT83">
        <v>0</v>
      </c>
      <c r="BU83">
        <v>0</v>
      </c>
      <c r="BV83">
        <v>0</v>
      </c>
      <c r="BW83">
        <f t="shared" si="5"/>
        <v>71.350000000000009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116.456993</v>
      </c>
      <c r="L84">
        <v>623.90039999999999</v>
      </c>
      <c r="M84">
        <v>84</v>
      </c>
      <c r="N84">
        <v>118.125</v>
      </c>
      <c r="O84">
        <v>123.66562500000001</v>
      </c>
      <c r="P84">
        <v>123.75</v>
      </c>
      <c r="Q84">
        <v>21.125599999999999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17.5747</v>
      </c>
      <c r="W84">
        <v>33.384999999999998</v>
      </c>
      <c r="X84">
        <v>73.430000000000007</v>
      </c>
      <c r="Y84">
        <v>0</v>
      </c>
      <c r="Z84">
        <v>0</v>
      </c>
      <c r="AA84">
        <v>43.055</v>
      </c>
      <c r="AB84">
        <v>40.923099999999998</v>
      </c>
      <c r="AC84">
        <v>30.561599999999999</v>
      </c>
      <c r="AD84">
        <v>38.5732</v>
      </c>
      <c r="AE84">
        <v>0</v>
      </c>
      <c r="AF84">
        <v>30.565999999999999</v>
      </c>
      <c r="AG84">
        <v>37.380000000000003</v>
      </c>
      <c r="AH84">
        <v>154.69245000000001</v>
      </c>
      <c r="AI84">
        <v>66.195999999999998</v>
      </c>
      <c r="AJ84">
        <v>0</v>
      </c>
      <c r="AK84">
        <v>50.5062</v>
      </c>
      <c r="AL84">
        <v>79.364599999999996</v>
      </c>
      <c r="AM84">
        <v>16.7958</v>
      </c>
      <c r="AN84">
        <v>0.61216000000000004</v>
      </c>
      <c r="AO84">
        <v>28.518000000000001</v>
      </c>
      <c r="AP84">
        <v>9.7355999999999998</v>
      </c>
      <c r="AQ84">
        <v>66.78</v>
      </c>
      <c r="AR84">
        <v>52.44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71.350000000000009</v>
      </c>
      <c r="BA84">
        <f t="shared" si="4"/>
        <v>2614.2614110000004</v>
      </c>
      <c r="BB84">
        <v>81</v>
      </c>
      <c r="BD84">
        <v>18.75</v>
      </c>
      <c r="BE84">
        <v>7.16</v>
      </c>
      <c r="BF84">
        <v>1.56</v>
      </c>
      <c r="BG84">
        <v>3.96</v>
      </c>
      <c r="BH84">
        <v>5.15</v>
      </c>
      <c r="BI84">
        <v>4.5999999999999996</v>
      </c>
      <c r="BJ84">
        <v>2.99</v>
      </c>
      <c r="BK84">
        <v>3.09</v>
      </c>
      <c r="BL84">
        <v>1.82</v>
      </c>
      <c r="BM84">
        <v>0</v>
      </c>
      <c r="BN84">
        <v>0.49</v>
      </c>
      <c r="BO84">
        <v>12.04</v>
      </c>
      <c r="BP84">
        <v>3.89</v>
      </c>
      <c r="BQ84">
        <v>4.29</v>
      </c>
      <c r="BR84">
        <v>1.1200000000000001</v>
      </c>
      <c r="BS84">
        <v>0.44</v>
      </c>
      <c r="BT84">
        <v>0</v>
      </c>
      <c r="BU84">
        <v>0</v>
      </c>
      <c r="BV84">
        <v>0</v>
      </c>
      <c r="BW84">
        <f t="shared" si="5"/>
        <v>71.350000000000009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174.03819999999999</v>
      </c>
      <c r="L85">
        <v>607.90039999999999</v>
      </c>
      <c r="M85">
        <v>84</v>
      </c>
      <c r="N85">
        <v>118.125</v>
      </c>
      <c r="O85">
        <v>123.66562500000001</v>
      </c>
      <c r="P85">
        <v>123.75</v>
      </c>
      <c r="Q85">
        <v>21.125599999999999</v>
      </c>
      <c r="R85">
        <v>42.384799999999998</v>
      </c>
      <c r="S85">
        <v>26.293600000000001</v>
      </c>
      <c r="T85">
        <v>0</v>
      </c>
      <c r="U85">
        <v>348.97500000000002</v>
      </c>
      <c r="V85">
        <v>17.5747</v>
      </c>
      <c r="W85">
        <v>33.384999999999998</v>
      </c>
      <c r="X85">
        <v>73.430000000000007</v>
      </c>
      <c r="Y85">
        <v>0</v>
      </c>
      <c r="Z85">
        <v>0</v>
      </c>
      <c r="AA85">
        <v>43.055</v>
      </c>
      <c r="AB85">
        <v>40.923099999999998</v>
      </c>
      <c r="AC85">
        <v>30.561599999999999</v>
      </c>
      <c r="AD85">
        <v>38.5732</v>
      </c>
      <c r="AE85">
        <v>0</v>
      </c>
      <c r="AF85">
        <v>30.565999999999999</v>
      </c>
      <c r="AG85">
        <v>37.380000000000003</v>
      </c>
      <c r="AH85">
        <v>154.69245000000001</v>
      </c>
      <c r="AI85">
        <v>66.195999999999998</v>
      </c>
      <c r="AJ85">
        <v>0</v>
      </c>
      <c r="AK85">
        <v>50.5062</v>
      </c>
      <c r="AL85">
        <v>79.364599999999996</v>
      </c>
      <c r="AM85">
        <v>16.7958</v>
      </c>
      <c r="AN85">
        <v>0.61216000000000004</v>
      </c>
      <c r="AO85">
        <v>28.518000000000001</v>
      </c>
      <c r="AP85">
        <v>9.7355999999999998</v>
      </c>
      <c r="AQ85">
        <v>66.78</v>
      </c>
      <c r="AR85">
        <v>49.128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67.850000000000023</v>
      </c>
      <c r="BA85">
        <f t="shared" si="4"/>
        <v>2649.0306180000002</v>
      </c>
      <c r="BB85">
        <v>82</v>
      </c>
      <c r="BD85">
        <v>16.8</v>
      </c>
      <c r="BE85">
        <v>7.16</v>
      </c>
      <c r="BF85">
        <v>1.63</v>
      </c>
      <c r="BG85">
        <v>3.96</v>
      </c>
      <c r="BH85">
        <v>5.15</v>
      </c>
      <c r="BI85">
        <v>4.5999999999999996</v>
      </c>
      <c r="BJ85">
        <v>2.99</v>
      </c>
      <c r="BK85">
        <v>3.09</v>
      </c>
      <c r="BL85">
        <v>1.82</v>
      </c>
      <c r="BM85">
        <v>0</v>
      </c>
      <c r="BN85">
        <v>0.49</v>
      </c>
      <c r="BO85">
        <v>10.42</v>
      </c>
      <c r="BP85">
        <v>3.89</v>
      </c>
      <c r="BQ85">
        <v>4.29</v>
      </c>
      <c r="BR85">
        <v>1.1200000000000001</v>
      </c>
      <c r="BS85">
        <v>0.44</v>
      </c>
      <c r="BT85">
        <v>0</v>
      </c>
      <c r="BU85">
        <v>0</v>
      </c>
      <c r="BV85">
        <v>0</v>
      </c>
      <c r="BW85">
        <f t="shared" si="5"/>
        <v>67.850000000000023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174.03819999999999</v>
      </c>
      <c r="L86">
        <v>607.90039999999999</v>
      </c>
      <c r="M86">
        <v>84</v>
      </c>
      <c r="N86">
        <v>118.125</v>
      </c>
      <c r="O86">
        <v>123.66562500000001</v>
      </c>
      <c r="P86">
        <v>123.75</v>
      </c>
      <c r="Q86">
        <v>21.125599999999999</v>
      </c>
      <c r="R86">
        <v>42.384799999999998</v>
      </c>
      <c r="S86">
        <v>26.293600000000001</v>
      </c>
      <c r="T86">
        <v>0</v>
      </c>
      <c r="U86">
        <v>348.97500000000002</v>
      </c>
      <c r="V86">
        <v>17.5747</v>
      </c>
      <c r="W86">
        <v>33.384999999999998</v>
      </c>
      <c r="X86">
        <v>73.430000000000007</v>
      </c>
      <c r="Y86">
        <v>0</v>
      </c>
      <c r="Z86">
        <v>0</v>
      </c>
      <c r="AA86">
        <v>43.055</v>
      </c>
      <c r="AB86">
        <v>40.923099999999998</v>
      </c>
      <c r="AC86">
        <v>30.561599999999999</v>
      </c>
      <c r="AD86">
        <v>38.5732</v>
      </c>
      <c r="AE86">
        <v>0</v>
      </c>
      <c r="AF86">
        <v>30.565999999999999</v>
      </c>
      <c r="AG86">
        <v>37.380000000000003</v>
      </c>
      <c r="AH86">
        <v>154.69245000000001</v>
      </c>
      <c r="AI86">
        <v>31.824999999999999</v>
      </c>
      <c r="AJ86">
        <v>0</v>
      </c>
      <c r="AK86">
        <v>50.5062</v>
      </c>
      <c r="AL86">
        <v>79.364599999999996</v>
      </c>
      <c r="AM86">
        <v>16.7958</v>
      </c>
      <c r="AN86">
        <v>0.61216000000000004</v>
      </c>
      <c r="AO86">
        <v>28.518000000000001</v>
      </c>
      <c r="AP86">
        <v>9.7355999999999998</v>
      </c>
      <c r="AQ86">
        <v>66.78</v>
      </c>
      <c r="AR86">
        <v>49.128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66.170000000000016</v>
      </c>
      <c r="BA86">
        <f t="shared" si="4"/>
        <v>2612.9796180000003</v>
      </c>
      <c r="BB86">
        <v>83</v>
      </c>
      <c r="BD86">
        <v>16.8</v>
      </c>
      <c r="BE86">
        <v>7.16</v>
      </c>
      <c r="BF86">
        <v>1.56</v>
      </c>
      <c r="BG86">
        <v>3.96</v>
      </c>
      <c r="BH86">
        <v>5.15</v>
      </c>
      <c r="BI86">
        <v>4.5999999999999996</v>
      </c>
      <c r="BJ86">
        <v>2.99</v>
      </c>
      <c r="BK86">
        <v>3.09</v>
      </c>
      <c r="BL86">
        <v>1.82</v>
      </c>
      <c r="BM86">
        <v>0</v>
      </c>
      <c r="BN86">
        <v>0.49</v>
      </c>
      <c r="BO86">
        <v>8.81</v>
      </c>
      <c r="BP86">
        <v>3.89</v>
      </c>
      <c r="BQ86">
        <v>4.29</v>
      </c>
      <c r="BR86">
        <v>1.1200000000000001</v>
      </c>
      <c r="BS86">
        <v>0.44</v>
      </c>
      <c r="BT86">
        <v>0</v>
      </c>
      <c r="BU86">
        <v>0</v>
      </c>
      <c r="BV86">
        <v>0</v>
      </c>
      <c r="BW86">
        <f t="shared" si="5"/>
        <v>66.170000000000016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174.03819999999999</v>
      </c>
      <c r="L87">
        <v>653.15009999999995</v>
      </c>
      <c r="M87">
        <v>84</v>
      </c>
      <c r="N87">
        <v>118.125</v>
      </c>
      <c r="O87">
        <v>123.66562500000001</v>
      </c>
      <c r="P87">
        <v>123.75</v>
      </c>
      <c r="Q87">
        <v>21.125599999999999</v>
      </c>
      <c r="R87">
        <v>42.384799999999998</v>
      </c>
      <c r="S87">
        <v>26.293600000000001</v>
      </c>
      <c r="T87">
        <v>0</v>
      </c>
      <c r="U87">
        <v>348.97500000000002</v>
      </c>
      <c r="V87">
        <v>17.5747</v>
      </c>
      <c r="W87">
        <v>33.384999999999998</v>
      </c>
      <c r="X87">
        <v>86.090436999999994</v>
      </c>
      <c r="Y87">
        <v>0</v>
      </c>
      <c r="Z87">
        <v>0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0</v>
      </c>
      <c r="AF87">
        <v>29.58</v>
      </c>
      <c r="AG87">
        <v>37.380000000000003</v>
      </c>
      <c r="AH87">
        <v>152.94049999999999</v>
      </c>
      <c r="AI87">
        <v>31.824999999999999</v>
      </c>
      <c r="AJ87">
        <v>0</v>
      </c>
      <c r="AK87">
        <v>50.5062</v>
      </c>
      <c r="AL87">
        <v>79.364599999999996</v>
      </c>
      <c r="AM87">
        <v>15.996</v>
      </c>
      <c r="AN87">
        <v>0.61216000000000004</v>
      </c>
      <c r="AO87">
        <v>28.518000000000001</v>
      </c>
      <c r="AP87">
        <v>9.7355999999999998</v>
      </c>
      <c r="AQ87">
        <v>62.244</v>
      </c>
      <c r="AR87">
        <v>49.128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65.34</v>
      </c>
      <c r="BA87">
        <f t="shared" si="4"/>
        <v>2656.697733</v>
      </c>
      <c r="BB87">
        <v>84</v>
      </c>
      <c r="BD87">
        <v>16.8</v>
      </c>
      <c r="BE87">
        <v>7.16</v>
      </c>
      <c r="BF87">
        <v>1.56</v>
      </c>
      <c r="BG87">
        <v>3.96</v>
      </c>
      <c r="BH87">
        <v>5.15</v>
      </c>
      <c r="BI87">
        <v>4.5999999999999996</v>
      </c>
      <c r="BJ87">
        <v>2.99</v>
      </c>
      <c r="BK87">
        <v>3.09</v>
      </c>
      <c r="BL87">
        <v>1.82</v>
      </c>
      <c r="BM87">
        <v>0</v>
      </c>
      <c r="BN87">
        <v>0.49</v>
      </c>
      <c r="BO87">
        <v>7.98</v>
      </c>
      <c r="BP87">
        <v>3.89</v>
      </c>
      <c r="BQ87">
        <v>4.29</v>
      </c>
      <c r="BR87">
        <v>1.1200000000000001</v>
      </c>
      <c r="BS87">
        <v>0.44</v>
      </c>
      <c r="BT87">
        <v>0</v>
      </c>
      <c r="BU87">
        <v>0</v>
      </c>
      <c r="BV87">
        <v>0</v>
      </c>
      <c r="BW87">
        <f t="shared" si="5"/>
        <v>65.34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174.03819999999999</v>
      </c>
      <c r="L88">
        <v>653.15009999999995</v>
      </c>
      <c r="M88">
        <v>84</v>
      </c>
      <c r="N88">
        <v>118.125</v>
      </c>
      <c r="O88">
        <v>123.66562500000001</v>
      </c>
      <c r="P88">
        <v>123.75</v>
      </c>
      <c r="Q88">
        <v>21.125599999999999</v>
      </c>
      <c r="R88">
        <v>42.384799999999998</v>
      </c>
      <c r="S88">
        <v>26.293600000000001</v>
      </c>
      <c r="T88">
        <v>0</v>
      </c>
      <c r="U88">
        <v>348.97500000000002</v>
      </c>
      <c r="V88">
        <v>17.5747</v>
      </c>
      <c r="W88">
        <v>33.384999999999998</v>
      </c>
      <c r="X88">
        <v>73.430000000000007</v>
      </c>
      <c r="Y88">
        <v>0</v>
      </c>
      <c r="Z88">
        <v>0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0</v>
      </c>
      <c r="AF88">
        <v>29.58</v>
      </c>
      <c r="AG88">
        <v>37.380000000000003</v>
      </c>
      <c r="AH88">
        <v>152.94049999999999</v>
      </c>
      <c r="AI88">
        <v>31.824999999999999</v>
      </c>
      <c r="AJ88">
        <v>0</v>
      </c>
      <c r="AK88">
        <v>50.5062</v>
      </c>
      <c r="AL88">
        <v>79.364599999999996</v>
      </c>
      <c r="AM88">
        <v>15.996</v>
      </c>
      <c r="AN88">
        <v>0.61216000000000004</v>
      </c>
      <c r="AO88">
        <v>28.518000000000001</v>
      </c>
      <c r="AP88">
        <v>9.7355999999999998</v>
      </c>
      <c r="AQ88">
        <v>62.244</v>
      </c>
      <c r="AR88">
        <v>49.128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65.34</v>
      </c>
      <c r="BA88">
        <f t="shared" si="4"/>
        <v>2644.037296</v>
      </c>
      <c r="BB88">
        <v>85</v>
      </c>
      <c r="BD88">
        <v>16.8</v>
      </c>
      <c r="BE88">
        <v>7.16</v>
      </c>
      <c r="BF88">
        <v>1.56</v>
      </c>
      <c r="BG88">
        <v>3.96</v>
      </c>
      <c r="BH88">
        <v>5.15</v>
      </c>
      <c r="BI88">
        <v>4.5999999999999996</v>
      </c>
      <c r="BJ88">
        <v>2.99</v>
      </c>
      <c r="BK88">
        <v>3.09</v>
      </c>
      <c r="BL88">
        <v>1.82</v>
      </c>
      <c r="BM88">
        <v>0</v>
      </c>
      <c r="BN88">
        <v>0.49</v>
      </c>
      <c r="BO88">
        <v>7.98</v>
      </c>
      <c r="BP88">
        <v>3.89</v>
      </c>
      <c r="BQ88">
        <v>4.29</v>
      </c>
      <c r="BR88">
        <v>1.1200000000000001</v>
      </c>
      <c r="BS88">
        <v>0.44</v>
      </c>
      <c r="BT88">
        <v>0</v>
      </c>
      <c r="BU88">
        <v>0</v>
      </c>
      <c r="BV88">
        <v>0</v>
      </c>
      <c r="BW88">
        <f t="shared" si="5"/>
        <v>65.34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215.5301</v>
      </c>
      <c r="L89">
        <v>653.15009999999995</v>
      </c>
      <c r="M89">
        <v>84</v>
      </c>
      <c r="N89">
        <v>118.125</v>
      </c>
      <c r="O89">
        <v>123.66562500000001</v>
      </c>
      <c r="P89">
        <v>123.75</v>
      </c>
      <c r="Q89">
        <v>21.125599999999999</v>
      </c>
      <c r="R89">
        <v>42.384799999999998</v>
      </c>
      <c r="S89">
        <v>26.293600000000001</v>
      </c>
      <c r="T89">
        <v>0</v>
      </c>
      <c r="U89">
        <v>348.97500000000002</v>
      </c>
      <c r="V89">
        <v>17.5747</v>
      </c>
      <c r="W89">
        <v>32.777999999999999</v>
      </c>
      <c r="X89">
        <v>73.430000000000007</v>
      </c>
      <c r="Y89">
        <v>0</v>
      </c>
      <c r="Z89">
        <v>0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0</v>
      </c>
      <c r="AF89">
        <v>29.58</v>
      </c>
      <c r="AG89">
        <v>37.380000000000003</v>
      </c>
      <c r="AH89">
        <v>152.94049999999999</v>
      </c>
      <c r="AI89">
        <v>31.824999999999999</v>
      </c>
      <c r="AJ89">
        <v>0</v>
      </c>
      <c r="AK89">
        <v>50.5062</v>
      </c>
      <c r="AL89">
        <v>79.364599999999996</v>
      </c>
      <c r="AM89">
        <v>15.996</v>
      </c>
      <c r="AN89">
        <v>0.63129000000000002</v>
      </c>
      <c r="AO89">
        <v>28.518000000000001</v>
      </c>
      <c r="AP89">
        <v>9.7355999999999998</v>
      </c>
      <c r="AQ89">
        <v>62.244</v>
      </c>
      <c r="AR89">
        <v>49.128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65.34</v>
      </c>
      <c r="BA89">
        <f t="shared" si="4"/>
        <v>2684.9413260000006</v>
      </c>
      <c r="BB89">
        <v>86</v>
      </c>
      <c r="BD89">
        <v>16.8</v>
      </c>
      <c r="BE89">
        <v>7.16</v>
      </c>
      <c r="BF89">
        <v>1.56</v>
      </c>
      <c r="BG89">
        <v>3.96</v>
      </c>
      <c r="BH89">
        <v>5.15</v>
      </c>
      <c r="BI89">
        <v>4.5999999999999996</v>
      </c>
      <c r="BJ89">
        <v>2.99</v>
      </c>
      <c r="BK89">
        <v>3.09</v>
      </c>
      <c r="BL89">
        <v>1.82</v>
      </c>
      <c r="BM89">
        <v>0</v>
      </c>
      <c r="BN89">
        <v>0.49</v>
      </c>
      <c r="BO89">
        <v>7.98</v>
      </c>
      <c r="BP89">
        <v>3.89</v>
      </c>
      <c r="BQ89">
        <v>4.29</v>
      </c>
      <c r="BR89">
        <v>1.1200000000000001</v>
      </c>
      <c r="BS89">
        <v>0.44</v>
      </c>
      <c r="BT89">
        <v>0</v>
      </c>
      <c r="BU89">
        <v>0</v>
      </c>
      <c r="BV89">
        <v>0</v>
      </c>
      <c r="BW89">
        <f t="shared" si="5"/>
        <v>65.34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215.5301</v>
      </c>
      <c r="L90">
        <v>653.15009999999995</v>
      </c>
      <c r="M90">
        <v>84</v>
      </c>
      <c r="N90">
        <v>118.125</v>
      </c>
      <c r="O90">
        <v>123.66562500000001</v>
      </c>
      <c r="P90">
        <v>123.75</v>
      </c>
      <c r="Q90">
        <v>21.125599999999999</v>
      </c>
      <c r="R90">
        <v>42.384799999999998</v>
      </c>
      <c r="S90">
        <v>26.293600000000001</v>
      </c>
      <c r="T90">
        <v>0</v>
      </c>
      <c r="U90">
        <v>348.97500000000002</v>
      </c>
      <c r="V90">
        <v>17.5747</v>
      </c>
      <c r="W90">
        <v>32.777999999999999</v>
      </c>
      <c r="X90">
        <v>73.430000000000007</v>
      </c>
      <c r="Y90">
        <v>0</v>
      </c>
      <c r="Z90">
        <v>0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0</v>
      </c>
      <c r="AF90">
        <v>29.58</v>
      </c>
      <c r="AG90">
        <v>37.380000000000003</v>
      </c>
      <c r="AH90">
        <v>152.94049999999999</v>
      </c>
      <c r="AI90">
        <v>31.824999999999999</v>
      </c>
      <c r="AJ90">
        <v>0</v>
      </c>
      <c r="AK90">
        <v>50.5062</v>
      </c>
      <c r="AL90">
        <v>79.364599999999996</v>
      </c>
      <c r="AM90">
        <v>15.996</v>
      </c>
      <c r="AN90">
        <v>0.63129000000000002</v>
      </c>
      <c r="AO90">
        <v>28.518000000000001</v>
      </c>
      <c r="AP90">
        <v>9.7355999999999998</v>
      </c>
      <c r="AQ90">
        <v>62.244</v>
      </c>
      <c r="AR90">
        <v>49.128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65.34</v>
      </c>
      <c r="BA90">
        <f t="shared" si="4"/>
        <v>2684.9413260000006</v>
      </c>
      <c r="BB90">
        <v>87</v>
      </c>
      <c r="BD90">
        <v>16.8</v>
      </c>
      <c r="BE90">
        <v>7.16</v>
      </c>
      <c r="BF90">
        <v>1.56</v>
      </c>
      <c r="BG90">
        <v>3.96</v>
      </c>
      <c r="BH90">
        <v>5.15</v>
      </c>
      <c r="BI90">
        <v>4.5999999999999996</v>
      </c>
      <c r="BJ90">
        <v>2.99</v>
      </c>
      <c r="BK90">
        <v>3.09</v>
      </c>
      <c r="BL90">
        <v>1.82</v>
      </c>
      <c r="BM90">
        <v>0</v>
      </c>
      <c r="BN90">
        <v>0.49</v>
      </c>
      <c r="BO90">
        <v>7.98</v>
      </c>
      <c r="BP90">
        <v>3.89</v>
      </c>
      <c r="BQ90">
        <v>4.29</v>
      </c>
      <c r="BR90">
        <v>1.1200000000000001</v>
      </c>
      <c r="BS90">
        <v>0.44</v>
      </c>
      <c r="BT90">
        <v>0</v>
      </c>
      <c r="BU90">
        <v>0</v>
      </c>
      <c r="BV90">
        <v>0</v>
      </c>
      <c r="BW90">
        <f t="shared" si="5"/>
        <v>65.34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215.5301</v>
      </c>
      <c r="L91">
        <v>653.15009999999995</v>
      </c>
      <c r="M91">
        <v>84</v>
      </c>
      <c r="N91">
        <v>118.125</v>
      </c>
      <c r="O91">
        <v>123.66562500000001</v>
      </c>
      <c r="P91">
        <v>123.75</v>
      </c>
      <c r="Q91">
        <v>21.125599999999999</v>
      </c>
      <c r="R91">
        <v>42.384799999999998</v>
      </c>
      <c r="S91">
        <v>26.293600000000001</v>
      </c>
      <c r="T91">
        <v>0</v>
      </c>
      <c r="U91">
        <v>348.97500000000002</v>
      </c>
      <c r="V91">
        <v>17.5747</v>
      </c>
      <c r="W91">
        <v>32.777999999999999</v>
      </c>
      <c r="X91">
        <v>73.430000000000007</v>
      </c>
      <c r="Y91">
        <v>0</v>
      </c>
      <c r="Z91">
        <v>0</v>
      </c>
      <c r="AA91">
        <v>43.055</v>
      </c>
      <c r="AB91">
        <v>40.923099999999998</v>
      </c>
      <c r="AC91">
        <v>30.561599999999999</v>
      </c>
      <c r="AD91">
        <v>38.5732</v>
      </c>
      <c r="AE91">
        <v>0</v>
      </c>
      <c r="AF91">
        <v>30.565999999999999</v>
      </c>
      <c r="AG91">
        <v>37.380000000000003</v>
      </c>
      <c r="AH91">
        <v>154.69245000000001</v>
      </c>
      <c r="AI91">
        <v>31.824999999999999</v>
      </c>
      <c r="AJ91">
        <v>0</v>
      </c>
      <c r="AK91">
        <v>50.5062</v>
      </c>
      <c r="AL91">
        <v>79.364599999999996</v>
      </c>
      <c r="AM91">
        <v>16.7958</v>
      </c>
      <c r="AN91">
        <v>0.63129000000000002</v>
      </c>
      <c r="AO91">
        <v>28.518000000000001</v>
      </c>
      <c r="AP91">
        <v>11.529</v>
      </c>
      <c r="AQ91">
        <v>66.78</v>
      </c>
      <c r="AR91">
        <v>49.128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65.470000000000013</v>
      </c>
      <c r="BA91">
        <f t="shared" si="4"/>
        <v>2700.226748</v>
      </c>
      <c r="BB91">
        <v>88</v>
      </c>
      <c r="BD91">
        <v>16.05</v>
      </c>
      <c r="BE91">
        <v>7.34</v>
      </c>
      <c r="BF91">
        <v>1.51</v>
      </c>
      <c r="BG91">
        <v>4.08</v>
      </c>
      <c r="BH91">
        <v>5.15</v>
      </c>
      <c r="BI91">
        <v>4.5999999999999996</v>
      </c>
      <c r="BJ91">
        <v>2.99</v>
      </c>
      <c r="BK91">
        <v>3.16</v>
      </c>
      <c r="BL91">
        <v>1.96</v>
      </c>
      <c r="BM91">
        <v>0</v>
      </c>
      <c r="BN91">
        <v>0.51</v>
      </c>
      <c r="BO91">
        <v>8.18</v>
      </c>
      <c r="BP91">
        <v>3.99</v>
      </c>
      <c r="BQ91">
        <v>4.42</v>
      </c>
      <c r="BR91">
        <v>1.0900000000000001</v>
      </c>
      <c r="BS91">
        <v>0.44</v>
      </c>
      <c r="BT91">
        <v>0</v>
      </c>
      <c r="BU91">
        <v>0</v>
      </c>
      <c r="BV91">
        <v>0</v>
      </c>
      <c r="BW91">
        <f t="shared" si="5"/>
        <v>65.470000000000013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215.5301</v>
      </c>
      <c r="L92">
        <v>653.15009999999995</v>
      </c>
      <c r="M92">
        <v>84</v>
      </c>
      <c r="N92">
        <v>118.125</v>
      </c>
      <c r="O92">
        <v>123.66562500000001</v>
      </c>
      <c r="P92">
        <v>123.75</v>
      </c>
      <c r="Q92">
        <v>21.125599999999999</v>
      </c>
      <c r="R92">
        <v>42.384799999999998</v>
      </c>
      <c r="S92">
        <v>26.293600000000001</v>
      </c>
      <c r="T92">
        <v>0</v>
      </c>
      <c r="U92">
        <v>348.97500000000002</v>
      </c>
      <c r="V92">
        <v>17.5747</v>
      </c>
      <c r="W92">
        <v>32.777999999999999</v>
      </c>
      <c r="X92">
        <v>73.430000000000007</v>
      </c>
      <c r="Y92">
        <v>0</v>
      </c>
      <c r="Z92">
        <v>0</v>
      </c>
      <c r="AA92">
        <v>43.055</v>
      </c>
      <c r="AB92">
        <v>40.923099999999998</v>
      </c>
      <c r="AC92">
        <v>30.561599999999999</v>
      </c>
      <c r="AD92">
        <v>38.5732</v>
      </c>
      <c r="AE92">
        <v>0</v>
      </c>
      <c r="AF92">
        <v>30.565999999999999</v>
      </c>
      <c r="AG92">
        <v>37.380000000000003</v>
      </c>
      <c r="AH92">
        <v>154.69245000000001</v>
      </c>
      <c r="AI92">
        <v>31.824999999999999</v>
      </c>
      <c r="AJ92">
        <v>0</v>
      </c>
      <c r="AK92">
        <v>50.5062</v>
      </c>
      <c r="AL92">
        <v>79.364599999999996</v>
      </c>
      <c r="AM92">
        <v>16.7958</v>
      </c>
      <c r="AN92">
        <v>0.63129000000000002</v>
      </c>
      <c r="AO92">
        <v>28.518000000000001</v>
      </c>
      <c r="AP92">
        <v>11.529</v>
      </c>
      <c r="AQ92">
        <v>66.78</v>
      </c>
      <c r="AR92">
        <v>49.128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65.470000000000013</v>
      </c>
      <c r="BA92">
        <f t="shared" si="4"/>
        <v>2700.226748</v>
      </c>
      <c r="BB92">
        <v>89</v>
      </c>
      <c r="BD92">
        <v>16.05</v>
      </c>
      <c r="BE92">
        <v>7.34</v>
      </c>
      <c r="BF92">
        <v>1.51</v>
      </c>
      <c r="BG92">
        <v>4.08</v>
      </c>
      <c r="BH92">
        <v>5.15</v>
      </c>
      <c r="BI92">
        <v>4.5999999999999996</v>
      </c>
      <c r="BJ92">
        <v>2.99</v>
      </c>
      <c r="BK92">
        <v>3.16</v>
      </c>
      <c r="BL92">
        <v>1.96</v>
      </c>
      <c r="BM92">
        <v>0</v>
      </c>
      <c r="BN92">
        <v>0.51</v>
      </c>
      <c r="BO92">
        <v>8.18</v>
      </c>
      <c r="BP92">
        <v>3.99</v>
      </c>
      <c r="BQ92">
        <v>4.42</v>
      </c>
      <c r="BR92">
        <v>1.0900000000000001</v>
      </c>
      <c r="BS92">
        <v>0.44</v>
      </c>
      <c r="BT92">
        <v>0</v>
      </c>
      <c r="BU92">
        <v>0</v>
      </c>
      <c r="BV92">
        <v>0</v>
      </c>
      <c r="BW92">
        <f t="shared" si="5"/>
        <v>65.470000000000013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161.502061</v>
      </c>
      <c r="L93">
        <v>550.928</v>
      </c>
      <c r="M93">
        <v>84</v>
      </c>
      <c r="N93">
        <v>118.125</v>
      </c>
      <c r="O93">
        <v>123.66562500000001</v>
      </c>
      <c r="P93">
        <v>123.75</v>
      </c>
      <c r="Q93">
        <v>7</v>
      </c>
      <c r="R93">
        <v>16.300450999999999</v>
      </c>
      <c r="S93">
        <v>10</v>
      </c>
      <c r="T93">
        <v>0</v>
      </c>
      <c r="U93">
        <v>348.97500000000002</v>
      </c>
      <c r="V93">
        <v>9.6075999999999997</v>
      </c>
      <c r="W93">
        <v>32.777999999999999</v>
      </c>
      <c r="X93">
        <v>103.583674</v>
      </c>
      <c r="Y93">
        <v>0</v>
      </c>
      <c r="Z93">
        <v>0</v>
      </c>
      <c r="AA93">
        <v>43.055</v>
      </c>
      <c r="AB93">
        <v>40.923099999999998</v>
      </c>
      <c r="AC93">
        <v>30.561599999999999</v>
      </c>
      <c r="AD93">
        <v>38.5732</v>
      </c>
      <c r="AE93">
        <v>0</v>
      </c>
      <c r="AF93">
        <v>30.565999999999999</v>
      </c>
      <c r="AG93">
        <v>37.380000000000003</v>
      </c>
      <c r="AH93">
        <v>154.69245000000001</v>
      </c>
      <c r="AI93">
        <v>35.643999999999998</v>
      </c>
      <c r="AJ93">
        <v>0</v>
      </c>
      <c r="AK93">
        <v>50.5062</v>
      </c>
      <c r="AL93">
        <v>79.364599999999996</v>
      </c>
      <c r="AM93">
        <v>16.7958</v>
      </c>
      <c r="AN93">
        <v>0.63129000000000002</v>
      </c>
      <c r="AO93">
        <v>28.518000000000001</v>
      </c>
      <c r="AP93">
        <v>11.529</v>
      </c>
      <c r="AQ93">
        <v>66.78</v>
      </c>
      <c r="AR93">
        <v>49.128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69.5</v>
      </c>
      <c r="BA93">
        <f t="shared" si="4"/>
        <v>2517.5086340000003</v>
      </c>
      <c r="BB93">
        <v>90</v>
      </c>
      <c r="BD93">
        <v>18.84</v>
      </c>
      <c r="BE93">
        <v>7.34</v>
      </c>
      <c r="BF93">
        <v>1.51</v>
      </c>
      <c r="BG93">
        <v>4.08</v>
      </c>
      <c r="BH93">
        <v>5.15</v>
      </c>
      <c r="BI93">
        <v>4.5999999999999996</v>
      </c>
      <c r="BJ93">
        <v>2.99</v>
      </c>
      <c r="BK93">
        <v>3.16</v>
      </c>
      <c r="BL93">
        <v>1.96</v>
      </c>
      <c r="BM93">
        <v>0</v>
      </c>
      <c r="BN93">
        <v>0.51</v>
      </c>
      <c r="BO93">
        <v>9.42</v>
      </c>
      <c r="BP93">
        <v>3.99</v>
      </c>
      <c r="BQ93">
        <v>4.42</v>
      </c>
      <c r="BR93">
        <v>1.0900000000000001</v>
      </c>
      <c r="BS93">
        <v>0.44</v>
      </c>
      <c r="BT93">
        <v>0</v>
      </c>
      <c r="BU93">
        <v>0</v>
      </c>
      <c r="BV93">
        <v>0</v>
      </c>
      <c r="BW93">
        <f t="shared" si="5"/>
        <v>69.5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120.978813</v>
      </c>
      <c r="L94">
        <v>550.928</v>
      </c>
      <c r="M94">
        <v>84</v>
      </c>
      <c r="N94">
        <v>118.125</v>
      </c>
      <c r="O94">
        <v>123.66562500000001</v>
      </c>
      <c r="P94">
        <v>123.75</v>
      </c>
      <c r="Q94">
        <v>7</v>
      </c>
      <c r="R94">
        <v>16</v>
      </c>
      <c r="S94">
        <v>10</v>
      </c>
      <c r="T94">
        <v>0</v>
      </c>
      <c r="U94">
        <v>348.97500000000002</v>
      </c>
      <c r="V94">
        <v>9.6075999999999997</v>
      </c>
      <c r="W94">
        <v>32.777999999999999</v>
      </c>
      <c r="X94">
        <v>103.583674</v>
      </c>
      <c r="Y94">
        <v>0</v>
      </c>
      <c r="Z94">
        <v>0</v>
      </c>
      <c r="AA94">
        <v>43.055</v>
      </c>
      <c r="AB94">
        <v>40.923099999999998</v>
      </c>
      <c r="AC94">
        <v>30.561599999999999</v>
      </c>
      <c r="AD94">
        <v>38.5732</v>
      </c>
      <c r="AE94">
        <v>0</v>
      </c>
      <c r="AF94">
        <v>30.565999999999999</v>
      </c>
      <c r="AG94">
        <v>37.380000000000003</v>
      </c>
      <c r="AH94">
        <v>154.69245000000001</v>
      </c>
      <c r="AI94">
        <v>35.643999999999998</v>
      </c>
      <c r="AJ94">
        <v>0</v>
      </c>
      <c r="AK94">
        <v>50.5062</v>
      </c>
      <c r="AL94">
        <v>79.364599999999996</v>
      </c>
      <c r="AM94">
        <v>16.7958</v>
      </c>
      <c r="AN94">
        <v>0.63129000000000002</v>
      </c>
      <c r="AO94">
        <v>28.518000000000001</v>
      </c>
      <c r="AP94">
        <v>11.529</v>
      </c>
      <c r="AQ94">
        <v>66.78</v>
      </c>
      <c r="AR94">
        <v>49.128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69.819999999999993</v>
      </c>
      <c r="BA94">
        <f t="shared" si="4"/>
        <v>2477.0049350000004</v>
      </c>
      <c r="BB94">
        <v>91</v>
      </c>
      <c r="BD94">
        <v>18.84</v>
      </c>
      <c r="BE94">
        <v>7.34</v>
      </c>
      <c r="BF94">
        <v>1.51</v>
      </c>
      <c r="BG94">
        <v>4.08</v>
      </c>
      <c r="BH94">
        <v>5.15</v>
      </c>
      <c r="BI94">
        <v>4.5999999999999996</v>
      </c>
      <c r="BJ94">
        <v>2.99</v>
      </c>
      <c r="BK94">
        <v>3.11</v>
      </c>
      <c r="BL94">
        <v>1.91</v>
      </c>
      <c r="BM94">
        <v>0</v>
      </c>
      <c r="BN94">
        <v>0.51</v>
      </c>
      <c r="BO94">
        <v>9.84</v>
      </c>
      <c r="BP94">
        <v>3.99</v>
      </c>
      <c r="BQ94">
        <v>4.42</v>
      </c>
      <c r="BR94">
        <v>1.0900000000000001</v>
      </c>
      <c r="BS94">
        <v>0.44</v>
      </c>
      <c r="BT94">
        <v>0</v>
      </c>
      <c r="BU94">
        <v>0</v>
      </c>
      <c r="BV94">
        <v>0</v>
      </c>
      <c r="BW94">
        <f t="shared" si="5"/>
        <v>69.819999999999993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118.23889200000001</v>
      </c>
      <c r="L95">
        <v>549.35</v>
      </c>
      <c r="M95">
        <v>84</v>
      </c>
      <c r="N95">
        <v>118.125</v>
      </c>
      <c r="O95">
        <v>123.66562500000001</v>
      </c>
      <c r="P95">
        <v>123.75</v>
      </c>
      <c r="Q95">
        <v>7</v>
      </c>
      <c r="R95">
        <v>16</v>
      </c>
      <c r="S95">
        <v>10</v>
      </c>
      <c r="T95">
        <v>0</v>
      </c>
      <c r="U95">
        <v>348.97500000000002</v>
      </c>
      <c r="V95">
        <v>9.6075999999999997</v>
      </c>
      <c r="W95">
        <v>32.777999999999999</v>
      </c>
      <c r="X95">
        <v>110.982508</v>
      </c>
      <c r="Y95">
        <v>0</v>
      </c>
      <c r="Z95">
        <v>0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0</v>
      </c>
      <c r="AF95">
        <v>29.58</v>
      </c>
      <c r="AG95">
        <v>37.380000000000003</v>
      </c>
      <c r="AH95">
        <v>152.94049999999999</v>
      </c>
      <c r="AI95">
        <v>35.643999999999998</v>
      </c>
      <c r="AJ95">
        <v>0</v>
      </c>
      <c r="AK95">
        <v>50.5062</v>
      </c>
      <c r="AL95">
        <v>79.364599999999996</v>
      </c>
      <c r="AM95">
        <v>15.996</v>
      </c>
      <c r="AN95">
        <v>0.63129000000000002</v>
      </c>
      <c r="AO95">
        <v>28.518000000000001</v>
      </c>
      <c r="AP95">
        <v>11.529</v>
      </c>
      <c r="AQ95">
        <v>62.244</v>
      </c>
      <c r="AR95">
        <v>49.128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69.929999999999993</v>
      </c>
      <c r="BA95">
        <f t="shared" si="4"/>
        <v>2466.8338259999996</v>
      </c>
      <c r="BB95">
        <v>92</v>
      </c>
      <c r="BD95">
        <v>18.84</v>
      </c>
      <c r="BE95">
        <v>7.34</v>
      </c>
      <c r="BF95">
        <v>1.62</v>
      </c>
      <c r="BG95">
        <v>4.08</v>
      </c>
      <c r="BH95">
        <v>5.15</v>
      </c>
      <c r="BI95">
        <v>4.5999999999999996</v>
      </c>
      <c r="BJ95">
        <v>2.99</v>
      </c>
      <c r="BK95">
        <v>3.11</v>
      </c>
      <c r="BL95">
        <v>1.91</v>
      </c>
      <c r="BM95">
        <v>0</v>
      </c>
      <c r="BN95">
        <v>0.51</v>
      </c>
      <c r="BO95">
        <v>9.84</v>
      </c>
      <c r="BP95">
        <v>3.99</v>
      </c>
      <c r="BQ95">
        <v>4.42</v>
      </c>
      <c r="BR95">
        <v>1.0900000000000001</v>
      </c>
      <c r="BS95">
        <v>0.44</v>
      </c>
      <c r="BT95">
        <v>0</v>
      </c>
      <c r="BU95">
        <v>0</v>
      </c>
      <c r="BV95">
        <v>0</v>
      </c>
      <c r="BW95">
        <f t="shared" si="5"/>
        <v>69.929999999999993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118.503619</v>
      </c>
      <c r="L96">
        <v>549.35</v>
      </c>
      <c r="M96">
        <v>84</v>
      </c>
      <c r="N96">
        <v>118.125</v>
      </c>
      <c r="O96">
        <v>123.66562500000001</v>
      </c>
      <c r="P96">
        <v>123.75</v>
      </c>
      <c r="Q96">
        <v>7</v>
      </c>
      <c r="R96">
        <v>16</v>
      </c>
      <c r="S96">
        <v>10</v>
      </c>
      <c r="T96">
        <v>0</v>
      </c>
      <c r="U96">
        <v>348.97500000000002</v>
      </c>
      <c r="V96">
        <v>9.6075999999999997</v>
      </c>
      <c r="W96">
        <v>32.777999999999999</v>
      </c>
      <c r="X96">
        <v>118.381342</v>
      </c>
      <c r="Y96">
        <v>0</v>
      </c>
      <c r="Z96">
        <v>0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0</v>
      </c>
      <c r="AF96">
        <v>29.58</v>
      </c>
      <c r="AG96">
        <v>37.380000000000003</v>
      </c>
      <c r="AH96">
        <v>152.94049999999999</v>
      </c>
      <c r="AI96">
        <v>35.643999999999998</v>
      </c>
      <c r="AJ96">
        <v>0</v>
      </c>
      <c r="AK96">
        <v>50.5062</v>
      </c>
      <c r="AL96">
        <v>79.364599999999996</v>
      </c>
      <c r="AM96">
        <v>15.996</v>
      </c>
      <c r="AN96">
        <v>0.63129000000000002</v>
      </c>
      <c r="AO96">
        <v>28.518000000000001</v>
      </c>
      <c r="AP96">
        <v>11.529</v>
      </c>
      <c r="AQ96">
        <v>62.244</v>
      </c>
      <c r="AR96">
        <v>49.128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69.929999999999993</v>
      </c>
      <c r="BA96">
        <f t="shared" si="4"/>
        <v>2474.4973869999994</v>
      </c>
      <c r="BB96">
        <v>93</v>
      </c>
      <c r="BD96">
        <v>18.84</v>
      </c>
      <c r="BE96">
        <v>7.34</v>
      </c>
      <c r="BF96">
        <v>1.62</v>
      </c>
      <c r="BG96">
        <v>4.08</v>
      </c>
      <c r="BH96">
        <v>5.15</v>
      </c>
      <c r="BI96">
        <v>4.5999999999999996</v>
      </c>
      <c r="BJ96">
        <v>2.99</v>
      </c>
      <c r="BK96">
        <v>3.11</v>
      </c>
      <c r="BL96">
        <v>1.91</v>
      </c>
      <c r="BM96">
        <v>0</v>
      </c>
      <c r="BN96">
        <v>0.51</v>
      </c>
      <c r="BO96">
        <v>9.84</v>
      </c>
      <c r="BP96">
        <v>3.99</v>
      </c>
      <c r="BQ96">
        <v>4.42</v>
      </c>
      <c r="BR96">
        <v>1.0900000000000001</v>
      </c>
      <c r="BS96">
        <v>0.44</v>
      </c>
      <c r="BT96">
        <v>0</v>
      </c>
      <c r="BU96">
        <v>0</v>
      </c>
      <c r="BV96">
        <v>0</v>
      </c>
      <c r="BW96">
        <f t="shared" si="5"/>
        <v>69.929999999999993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118.503991</v>
      </c>
      <c r="L97">
        <v>439.35</v>
      </c>
      <c r="M97">
        <v>84</v>
      </c>
      <c r="N97">
        <v>118.125</v>
      </c>
      <c r="O97">
        <v>123.66562500000001</v>
      </c>
      <c r="P97">
        <v>123.75</v>
      </c>
      <c r="Q97">
        <v>7</v>
      </c>
      <c r="R97">
        <v>16</v>
      </c>
      <c r="S97">
        <v>10</v>
      </c>
      <c r="T97">
        <v>0</v>
      </c>
      <c r="U97">
        <v>348.97500000000002</v>
      </c>
      <c r="V97">
        <v>9.6075999999999997</v>
      </c>
      <c r="W97">
        <v>32.777999999999999</v>
      </c>
      <c r="X97">
        <v>125.780176</v>
      </c>
      <c r="Y97">
        <v>0</v>
      </c>
      <c r="Z97">
        <v>0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0</v>
      </c>
      <c r="AF97">
        <v>29.58</v>
      </c>
      <c r="AG97">
        <v>37.380000000000003</v>
      </c>
      <c r="AH97">
        <v>152.94049999999999</v>
      </c>
      <c r="AI97">
        <v>35.643999999999998</v>
      </c>
      <c r="AJ97">
        <v>0</v>
      </c>
      <c r="AK97">
        <v>50.5062</v>
      </c>
      <c r="AL97">
        <v>79.364599999999996</v>
      </c>
      <c r="AM97">
        <v>15.996</v>
      </c>
      <c r="AN97">
        <v>0.63129000000000002</v>
      </c>
      <c r="AO97">
        <v>28.518000000000001</v>
      </c>
      <c r="AP97">
        <v>11.529</v>
      </c>
      <c r="AQ97">
        <v>62.244</v>
      </c>
      <c r="AR97">
        <v>49.128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71.55</v>
      </c>
      <c r="BA97">
        <f t="shared" si="4"/>
        <v>2373.5165930000003</v>
      </c>
      <c r="BB97">
        <v>94</v>
      </c>
      <c r="BD97">
        <v>20.57</v>
      </c>
      <c r="BE97">
        <v>7.34</v>
      </c>
      <c r="BF97">
        <v>1.51</v>
      </c>
      <c r="BG97">
        <v>4.08</v>
      </c>
      <c r="BH97">
        <v>5.15</v>
      </c>
      <c r="BI97">
        <v>4.5999999999999996</v>
      </c>
      <c r="BJ97">
        <v>2.99</v>
      </c>
      <c r="BK97">
        <v>3.11</v>
      </c>
      <c r="BL97">
        <v>1.91</v>
      </c>
      <c r="BM97">
        <v>0</v>
      </c>
      <c r="BN97">
        <v>0.51</v>
      </c>
      <c r="BO97">
        <v>9.84</v>
      </c>
      <c r="BP97">
        <v>3.99</v>
      </c>
      <c r="BQ97">
        <v>4.42</v>
      </c>
      <c r="BR97">
        <v>1.0900000000000001</v>
      </c>
      <c r="BS97">
        <v>0.44</v>
      </c>
      <c r="BT97">
        <v>0</v>
      </c>
      <c r="BU97">
        <v>0</v>
      </c>
      <c r="BV97">
        <v>0</v>
      </c>
      <c r="BW97">
        <f t="shared" si="5"/>
        <v>71.55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118.503619</v>
      </c>
      <c r="L98">
        <v>439.35</v>
      </c>
      <c r="M98">
        <v>84</v>
      </c>
      <c r="N98">
        <v>118.125</v>
      </c>
      <c r="O98">
        <v>123.66562500000001</v>
      </c>
      <c r="P98">
        <v>123.75</v>
      </c>
      <c r="Q98">
        <v>7</v>
      </c>
      <c r="R98">
        <v>16</v>
      </c>
      <c r="S98">
        <v>10</v>
      </c>
      <c r="T98">
        <v>0</v>
      </c>
      <c r="U98">
        <v>348.97500000000002</v>
      </c>
      <c r="V98">
        <v>9.6075999999999997</v>
      </c>
      <c r="W98">
        <v>32.777999999999999</v>
      </c>
      <c r="X98">
        <v>133.17900900000001</v>
      </c>
      <c r="Y98">
        <v>0</v>
      </c>
      <c r="Z98">
        <v>0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0</v>
      </c>
      <c r="AF98">
        <v>29.58</v>
      </c>
      <c r="AG98">
        <v>37.380000000000003</v>
      </c>
      <c r="AH98">
        <v>152.94049999999999</v>
      </c>
      <c r="AI98">
        <v>35.643999999999998</v>
      </c>
      <c r="AJ98">
        <v>0</v>
      </c>
      <c r="AK98">
        <v>50.5062</v>
      </c>
      <c r="AL98">
        <v>79.364599999999996</v>
      </c>
      <c r="AM98">
        <v>15.996</v>
      </c>
      <c r="AN98">
        <v>0.63129000000000002</v>
      </c>
      <c r="AO98">
        <v>28.518000000000001</v>
      </c>
      <c r="AP98">
        <v>11.529</v>
      </c>
      <c r="AQ98">
        <v>62.244</v>
      </c>
      <c r="AR98">
        <v>49.128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71.55</v>
      </c>
      <c r="BA98">
        <f t="shared" si="4"/>
        <v>2380.9150540000005</v>
      </c>
      <c r="BB98">
        <v>95</v>
      </c>
      <c r="BD98">
        <v>20.57</v>
      </c>
      <c r="BE98">
        <v>7.34</v>
      </c>
      <c r="BF98">
        <v>1.51</v>
      </c>
      <c r="BG98">
        <v>4.08</v>
      </c>
      <c r="BH98">
        <v>5.15</v>
      </c>
      <c r="BI98">
        <v>4.5999999999999996</v>
      </c>
      <c r="BJ98">
        <v>2.99</v>
      </c>
      <c r="BK98">
        <v>3.11</v>
      </c>
      <c r="BL98">
        <v>1.91</v>
      </c>
      <c r="BM98">
        <v>0</v>
      </c>
      <c r="BN98">
        <v>0.51</v>
      </c>
      <c r="BO98">
        <v>9.84</v>
      </c>
      <c r="BP98">
        <v>3.99</v>
      </c>
      <c r="BQ98">
        <v>4.42</v>
      </c>
      <c r="BR98">
        <v>1.0900000000000001</v>
      </c>
      <c r="BS98">
        <v>0.44</v>
      </c>
      <c r="BT98">
        <v>0</v>
      </c>
      <c r="BU98">
        <v>0</v>
      </c>
      <c r="BV98">
        <v>0</v>
      </c>
      <c r="BW98">
        <f t="shared" si="5"/>
        <v>71.55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1.1089275027499998</v>
      </c>
      <c r="L99">
        <f t="shared" si="6"/>
        <v>9.9822997949999905</v>
      </c>
      <c r="M99">
        <f t="shared" si="6"/>
        <v>1.9661150479999996</v>
      </c>
      <c r="N99">
        <f t="shared" si="6"/>
        <v>2.835</v>
      </c>
      <c r="O99">
        <f t="shared" si="6"/>
        <v>2.9679749999999947</v>
      </c>
      <c r="P99">
        <f t="shared" si="6"/>
        <v>2.9617499999999999</v>
      </c>
      <c r="Q99">
        <f t="shared" si="6"/>
        <v>0.31996748225000016</v>
      </c>
      <c r="R99">
        <f t="shared" si="6"/>
        <v>0.66278477300000016</v>
      </c>
      <c r="S99">
        <f t="shared" si="6"/>
        <v>0.40715313850000023</v>
      </c>
      <c r="T99">
        <f t="shared" si="6"/>
        <v>0</v>
      </c>
      <c r="U99">
        <f t="shared" si="6"/>
        <v>8.1480374999999849</v>
      </c>
      <c r="V99">
        <f t="shared" si="6"/>
        <v>0.20113072750000019</v>
      </c>
      <c r="W99">
        <f t="shared" si="6"/>
        <v>0.6361622249999993</v>
      </c>
      <c r="X99">
        <f t="shared" si="6"/>
        <v>2.4206674349999986</v>
      </c>
      <c r="Y99">
        <f t="shared" si="6"/>
        <v>0</v>
      </c>
      <c r="Z99">
        <f t="shared" si="6"/>
        <v>0</v>
      </c>
      <c r="AA99">
        <f t="shared" si="6"/>
        <v>0.98947499999999877</v>
      </c>
      <c r="AB99">
        <f t="shared" si="6"/>
        <v>0.59684408499999964</v>
      </c>
      <c r="AC99">
        <f t="shared" si="6"/>
        <v>0.4476968759999998</v>
      </c>
      <c r="AD99">
        <f t="shared" si="6"/>
        <v>0.87721004999999863</v>
      </c>
      <c r="AE99">
        <f t="shared" si="6"/>
        <v>0.66739350600000091</v>
      </c>
      <c r="AF99">
        <f t="shared" si="6"/>
        <v>0.71189199999999864</v>
      </c>
      <c r="AG99">
        <f t="shared" si="6"/>
        <v>0.8971200000000018</v>
      </c>
      <c r="AH99">
        <f t="shared" si="6"/>
        <v>3.332066850000003</v>
      </c>
      <c r="AI99">
        <f t="shared" si="6"/>
        <v>1.0578629999999982</v>
      </c>
      <c r="AJ99">
        <f t="shared" si="6"/>
        <v>0</v>
      </c>
      <c r="AK99">
        <f t="shared" si="6"/>
        <v>1.2121487999999976</v>
      </c>
      <c r="AL99">
        <f t="shared" si="6"/>
        <v>1.832938799999998</v>
      </c>
      <c r="AM99">
        <f t="shared" si="6"/>
        <v>0.37563940000000035</v>
      </c>
      <c r="AN99">
        <f t="shared" si="6"/>
        <v>7.011144999999999E-3</v>
      </c>
      <c r="AO99">
        <f t="shared" si="6"/>
        <v>0.6844320000000006</v>
      </c>
      <c r="AP99">
        <f t="shared" si="6"/>
        <v>0.26900999999999992</v>
      </c>
      <c r="AQ99">
        <f t="shared" si="6"/>
        <v>1.291499999999999</v>
      </c>
      <c r="AR99">
        <f t="shared" si="6"/>
        <v>1.1890080000000003</v>
      </c>
      <c r="AS99">
        <f t="shared" si="6"/>
        <v>0.76710300299999978</v>
      </c>
      <c r="AT99">
        <f t="shared" si="6"/>
        <v>0.26961183525000021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1.7309125000000016</v>
      </c>
      <c r="BA99">
        <f t="shared" si="4"/>
        <v>53.824847477249968</v>
      </c>
      <c r="BD99">
        <f t="shared" ref="BD99:BW99" si="7">SUM(BD3:BD98)/4000</f>
        <v>0.52078749999999996</v>
      </c>
      <c r="BE99">
        <f t="shared" si="7"/>
        <v>0.17475999999999975</v>
      </c>
      <c r="BF99">
        <f t="shared" si="7"/>
        <v>3.5615000000000022E-2</v>
      </c>
      <c r="BG99">
        <f t="shared" si="7"/>
        <v>9.6959999999999935E-2</v>
      </c>
      <c r="BH99">
        <f t="shared" si="7"/>
        <v>0.12661999999999973</v>
      </c>
      <c r="BI99">
        <f t="shared" si="7"/>
        <v>0.11040000000000018</v>
      </c>
      <c r="BJ99">
        <f t="shared" si="7"/>
        <v>7.1760000000000101E-2</v>
      </c>
      <c r="BK99">
        <f t="shared" si="7"/>
        <v>7.682249999999996E-2</v>
      </c>
      <c r="BL99">
        <f t="shared" si="7"/>
        <v>3.8210000000000001E-2</v>
      </c>
      <c r="BM99">
        <f t="shared" si="7"/>
        <v>0</v>
      </c>
      <c r="BN99">
        <f t="shared" si="7"/>
        <v>1.2080000000000013E-2</v>
      </c>
      <c r="BO99">
        <f t="shared" si="7"/>
        <v>0.2360549999999999</v>
      </c>
      <c r="BP99">
        <f t="shared" si="7"/>
        <v>8.8962500000000014E-2</v>
      </c>
      <c r="BQ99">
        <f t="shared" si="7"/>
        <v>0.10504000000000009</v>
      </c>
      <c r="BR99">
        <f t="shared" si="7"/>
        <v>2.6480000000000066E-2</v>
      </c>
      <c r="BS99">
        <f t="shared" si="7"/>
        <v>1.0359999999999996E-2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1.7309125000000016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367</v>
      </c>
      <c r="AU2" s="169"/>
      <c r="AV2" s="206" t="s">
        <v>374</v>
      </c>
      <c r="AW2" s="206" t="s">
        <v>375</v>
      </c>
      <c r="AX2" s="206" t="s">
        <v>376</v>
      </c>
      <c r="AY2" s="169"/>
      <c r="AZ2" s="196"/>
      <c r="BA2" s="217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392.77829700000001</v>
      </c>
      <c r="M3">
        <v>80.302499999999995</v>
      </c>
      <c r="N3">
        <v>114.285938</v>
      </c>
      <c r="O3">
        <v>119.64649199999999</v>
      </c>
      <c r="P3">
        <v>119.0025</v>
      </c>
      <c r="Q3">
        <v>16.044343000000001</v>
      </c>
      <c r="R3">
        <v>31.557625000000002</v>
      </c>
      <c r="S3">
        <v>18.953809</v>
      </c>
      <c r="T3">
        <v>0</v>
      </c>
      <c r="U3">
        <v>266.66718800000001</v>
      </c>
      <c r="V3">
        <v>17.549441000000002</v>
      </c>
      <c r="W3">
        <v>32.593623999999998</v>
      </c>
      <c r="X3">
        <v>141.30518900000001</v>
      </c>
      <c r="Y3">
        <v>0</v>
      </c>
      <c r="Z3">
        <v>0</v>
      </c>
      <c r="AA3">
        <v>41.27355</v>
      </c>
      <c r="AB3">
        <v>0</v>
      </c>
      <c r="AC3">
        <v>0</v>
      </c>
      <c r="AD3">
        <v>35.402470000000001</v>
      </c>
      <c r="AE3">
        <v>47.829867999999998</v>
      </c>
      <c r="AF3">
        <v>27.664694999999998</v>
      </c>
      <c r="AG3">
        <v>36.165149999999997</v>
      </c>
      <c r="AH3">
        <v>0</v>
      </c>
      <c r="AI3">
        <v>60.349747999999998</v>
      </c>
      <c r="AJ3">
        <v>0</v>
      </c>
      <c r="AK3">
        <v>48.864747999999999</v>
      </c>
      <c r="AL3">
        <v>74.199510000000004</v>
      </c>
      <c r="AM3">
        <v>15.476129999999999</v>
      </c>
      <c r="AN3">
        <v>0.86988900000000002</v>
      </c>
      <c r="AO3">
        <v>27.591165</v>
      </c>
      <c r="AP3">
        <v>12.517612</v>
      </c>
      <c r="AQ3">
        <v>60.221069999999997</v>
      </c>
      <c r="AR3">
        <v>50.735700000000001</v>
      </c>
      <c r="AS3">
        <v>31.365691999999999</v>
      </c>
      <c r="AT3">
        <v>10.882053000000001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68.040000000000006</v>
      </c>
      <c r="BA3">
        <f>SUM(B3:AZ3)</f>
        <v>2000.1359960000004</v>
      </c>
      <c r="BD3">
        <v>21.77</v>
      </c>
      <c r="BE3">
        <v>7.1</v>
      </c>
      <c r="BF3">
        <v>1.1399999999999999</v>
      </c>
      <c r="BG3">
        <v>3.95</v>
      </c>
      <c r="BH3">
        <v>5.41</v>
      </c>
      <c r="BI3">
        <v>4.45</v>
      </c>
      <c r="BJ3">
        <v>2.89</v>
      </c>
      <c r="BK3">
        <v>3.09</v>
      </c>
      <c r="BL3">
        <v>0.86</v>
      </c>
      <c r="BM3">
        <v>0</v>
      </c>
      <c r="BN3">
        <v>0.49</v>
      </c>
      <c r="BO3">
        <v>9.36</v>
      </c>
      <c r="BP3">
        <v>1.85</v>
      </c>
      <c r="BQ3">
        <v>4.28</v>
      </c>
      <c r="BR3">
        <v>1.05</v>
      </c>
      <c r="BS3">
        <v>0.35</v>
      </c>
      <c r="BT3">
        <v>0</v>
      </c>
      <c r="BU3">
        <v>0</v>
      </c>
      <c r="BV3">
        <v>0</v>
      </c>
      <c r="BW3">
        <f>SUM(BD3:BV3)</f>
        <v>68.040000000000006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392.77829700000001</v>
      </c>
      <c r="M4">
        <v>80.302499999999995</v>
      </c>
      <c r="N4">
        <v>114.285938</v>
      </c>
      <c r="O4">
        <v>119.64649199999999</v>
      </c>
      <c r="P4">
        <v>119.0025</v>
      </c>
      <c r="Q4">
        <v>16.044343000000001</v>
      </c>
      <c r="R4">
        <v>31.557625000000002</v>
      </c>
      <c r="S4">
        <v>18.953809</v>
      </c>
      <c r="T4">
        <v>0</v>
      </c>
      <c r="U4">
        <v>266.66718800000001</v>
      </c>
      <c r="V4">
        <v>12.166022</v>
      </c>
      <c r="W4">
        <v>32.593623999999998</v>
      </c>
      <c r="X4">
        <v>141.30518900000001</v>
      </c>
      <c r="Y4">
        <v>0</v>
      </c>
      <c r="Z4">
        <v>0</v>
      </c>
      <c r="AA4">
        <v>41.27355</v>
      </c>
      <c r="AB4">
        <v>0</v>
      </c>
      <c r="AC4">
        <v>0</v>
      </c>
      <c r="AD4">
        <v>35.402470000000001</v>
      </c>
      <c r="AE4">
        <v>47.829867999999998</v>
      </c>
      <c r="AF4">
        <v>27.664694999999998</v>
      </c>
      <c r="AG4">
        <v>36.165149999999997</v>
      </c>
      <c r="AH4">
        <v>0</v>
      </c>
      <c r="AI4">
        <v>60.349747999999998</v>
      </c>
      <c r="AJ4">
        <v>0</v>
      </c>
      <c r="AK4">
        <v>48.864747999999999</v>
      </c>
      <c r="AL4">
        <v>74.199510000000004</v>
      </c>
      <c r="AM4">
        <v>15.476129999999999</v>
      </c>
      <c r="AN4">
        <v>0.86988900000000002</v>
      </c>
      <c r="AO4">
        <v>27.591165</v>
      </c>
      <c r="AP4">
        <v>12.517612</v>
      </c>
      <c r="AQ4">
        <v>60.221069999999997</v>
      </c>
      <c r="AR4">
        <v>50.735700000000001</v>
      </c>
      <c r="AS4">
        <v>31.365691999999999</v>
      </c>
      <c r="AT4">
        <v>10.882053000000001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68.19</v>
      </c>
      <c r="BA4">
        <f t="shared" ref="BA4:BA67" si="1">SUM(B4:AZ4)</f>
        <v>1994.9025770000003</v>
      </c>
      <c r="BD4">
        <v>21.77</v>
      </c>
      <c r="BE4">
        <v>7.1</v>
      </c>
      <c r="BF4">
        <v>1.1399999999999999</v>
      </c>
      <c r="BG4">
        <v>3.95</v>
      </c>
      <c r="BH4">
        <v>5.41</v>
      </c>
      <c r="BI4">
        <v>4.45</v>
      </c>
      <c r="BJ4">
        <v>2.89</v>
      </c>
      <c r="BK4">
        <v>3.09</v>
      </c>
      <c r="BL4">
        <v>0.86</v>
      </c>
      <c r="BM4">
        <v>0</v>
      </c>
      <c r="BN4">
        <v>0.49</v>
      </c>
      <c r="BO4">
        <v>9.51</v>
      </c>
      <c r="BP4">
        <v>1.85</v>
      </c>
      <c r="BQ4">
        <v>4.28</v>
      </c>
      <c r="BR4">
        <v>1.05</v>
      </c>
      <c r="BS4">
        <v>0.35</v>
      </c>
      <c r="BT4">
        <v>0</v>
      </c>
      <c r="BU4">
        <v>0</v>
      </c>
      <c r="BV4">
        <v>0</v>
      </c>
      <c r="BW4">
        <f t="shared" ref="BW4:BW67" si="2">SUM(BD4:BV4)</f>
        <v>68.19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392.77829700000001</v>
      </c>
      <c r="M5">
        <v>80.302499999999995</v>
      </c>
      <c r="N5">
        <v>114.285938</v>
      </c>
      <c r="O5">
        <v>119.64649199999999</v>
      </c>
      <c r="P5">
        <v>119.0025</v>
      </c>
      <c r="Q5">
        <v>16.044343000000001</v>
      </c>
      <c r="R5">
        <v>31.557625000000002</v>
      </c>
      <c r="S5">
        <v>18.953809</v>
      </c>
      <c r="T5">
        <v>0</v>
      </c>
      <c r="U5">
        <v>272.109375</v>
      </c>
      <c r="V5">
        <v>12.166022</v>
      </c>
      <c r="W5">
        <v>32.593623999999998</v>
      </c>
      <c r="X5">
        <v>141.30518900000001</v>
      </c>
      <c r="Y5">
        <v>0</v>
      </c>
      <c r="Z5">
        <v>0</v>
      </c>
      <c r="AA5">
        <v>41.27355</v>
      </c>
      <c r="AB5">
        <v>0</v>
      </c>
      <c r="AC5">
        <v>0</v>
      </c>
      <c r="AD5">
        <v>35.402470000000001</v>
      </c>
      <c r="AE5">
        <v>47.829867999999998</v>
      </c>
      <c r="AF5">
        <v>27.664694999999998</v>
      </c>
      <c r="AG5">
        <v>36.165149999999997</v>
      </c>
      <c r="AH5">
        <v>0</v>
      </c>
      <c r="AI5">
        <v>60.349747999999998</v>
      </c>
      <c r="AJ5">
        <v>0</v>
      </c>
      <c r="AK5">
        <v>48.864747999999999</v>
      </c>
      <c r="AL5">
        <v>74.199510000000004</v>
      </c>
      <c r="AM5">
        <v>15.476129999999999</v>
      </c>
      <c r="AN5">
        <v>0.86988900000000002</v>
      </c>
      <c r="AO5">
        <v>27.591165</v>
      </c>
      <c r="AP5">
        <v>12.517612</v>
      </c>
      <c r="AQ5">
        <v>60.221069999999997</v>
      </c>
      <c r="AR5">
        <v>47.53134</v>
      </c>
      <c r="AS5">
        <v>31.365691999999999</v>
      </c>
      <c r="AT5">
        <v>10.882053000000001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68.45</v>
      </c>
      <c r="BA5">
        <f t="shared" si="1"/>
        <v>1997.4004040000004</v>
      </c>
      <c r="BD5">
        <v>21.77</v>
      </c>
      <c r="BE5">
        <v>7.1</v>
      </c>
      <c r="BF5">
        <v>1.19</v>
      </c>
      <c r="BG5">
        <v>3.95</v>
      </c>
      <c r="BH5">
        <v>5.41</v>
      </c>
      <c r="BI5">
        <v>4.45</v>
      </c>
      <c r="BJ5">
        <v>2.89</v>
      </c>
      <c r="BK5">
        <v>3.09</v>
      </c>
      <c r="BL5">
        <v>0.86</v>
      </c>
      <c r="BM5">
        <v>0</v>
      </c>
      <c r="BN5">
        <v>0.49</v>
      </c>
      <c r="BO5">
        <v>9.51</v>
      </c>
      <c r="BP5">
        <v>2.06</v>
      </c>
      <c r="BQ5">
        <v>4.28</v>
      </c>
      <c r="BR5">
        <v>1.05</v>
      </c>
      <c r="BS5">
        <v>0.35</v>
      </c>
      <c r="BT5">
        <v>0</v>
      </c>
      <c r="BU5">
        <v>0</v>
      </c>
      <c r="BV5">
        <v>0</v>
      </c>
      <c r="BW5">
        <f t="shared" si="2"/>
        <v>68.45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392.77829700000001</v>
      </c>
      <c r="M6">
        <v>80.302499999999995</v>
      </c>
      <c r="N6">
        <v>114.285938</v>
      </c>
      <c r="O6">
        <v>119.64649199999999</v>
      </c>
      <c r="P6">
        <v>119.0025</v>
      </c>
      <c r="Q6">
        <v>16.044343000000001</v>
      </c>
      <c r="R6">
        <v>31.557625000000002</v>
      </c>
      <c r="S6">
        <v>18.953809</v>
      </c>
      <c r="T6">
        <v>0</v>
      </c>
      <c r="U6">
        <v>275.37468799999999</v>
      </c>
      <c r="V6">
        <v>12.166022</v>
      </c>
      <c r="W6">
        <v>32.593623999999998</v>
      </c>
      <c r="X6">
        <v>141.30518900000001</v>
      </c>
      <c r="Y6">
        <v>0</v>
      </c>
      <c r="Z6">
        <v>0</v>
      </c>
      <c r="AA6">
        <v>41.27355</v>
      </c>
      <c r="AB6">
        <v>0</v>
      </c>
      <c r="AC6">
        <v>0</v>
      </c>
      <c r="AD6">
        <v>35.402470000000001</v>
      </c>
      <c r="AE6">
        <v>47.829867999999998</v>
      </c>
      <c r="AF6">
        <v>27.664694999999998</v>
      </c>
      <c r="AG6">
        <v>36.165149999999997</v>
      </c>
      <c r="AH6">
        <v>0</v>
      </c>
      <c r="AI6">
        <v>60.349747999999998</v>
      </c>
      <c r="AJ6">
        <v>0</v>
      </c>
      <c r="AK6">
        <v>48.864747999999999</v>
      </c>
      <c r="AL6">
        <v>74.199510000000004</v>
      </c>
      <c r="AM6">
        <v>15.476129999999999</v>
      </c>
      <c r="AN6">
        <v>0.86988900000000002</v>
      </c>
      <c r="AO6">
        <v>27.591165</v>
      </c>
      <c r="AP6">
        <v>12.517612</v>
      </c>
      <c r="AQ6">
        <v>60.221069999999997</v>
      </c>
      <c r="AR6">
        <v>47.53134</v>
      </c>
      <c r="AS6">
        <v>31.365691999999999</v>
      </c>
      <c r="AT6">
        <v>10.882053000000001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68.45</v>
      </c>
      <c r="BA6">
        <f t="shared" si="1"/>
        <v>2000.6657170000003</v>
      </c>
      <c r="BD6">
        <v>21.77</v>
      </c>
      <c r="BE6">
        <v>7.1</v>
      </c>
      <c r="BF6">
        <v>1.19</v>
      </c>
      <c r="BG6">
        <v>3.95</v>
      </c>
      <c r="BH6">
        <v>5.41</v>
      </c>
      <c r="BI6">
        <v>4.45</v>
      </c>
      <c r="BJ6">
        <v>2.89</v>
      </c>
      <c r="BK6">
        <v>3.09</v>
      </c>
      <c r="BL6">
        <v>0.86</v>
      </c>
      <c r="BM6">
        <v>0</v>
      </c>
      <c r="BN6">
        <v>0.49</v>
      </c>
      <c r="BO6">
        <v>9.51</v>
      </c>
      <c r="BP6">
        <v>2.06</v>
      </c>
      <c r="BQ6">
        <v>4.28</v>
      </c>
      <c r="BR6">
        <v>1.05</v>
      </c>
      <c r="BS6">
        <v>0.35</v>
      </c>
      <c r="BT6">
        <v>0</v>
      </c>
      <c r="BU6">
        <v>0</v>
      </c>
      <c r="BV6">
        <v>0</v>
      </c>
      <c r="BW6">
        <f t="shared" si="2"/>
        <v>68.45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392.77829700000001</v>
      </c>
      <c r="M7">
        <v>80.302499999999995</v>
      </c>
      <c r="N7">
        <v>114.285938</v>
      </c>
      <c r="O7">
        <v>119.64649199999999</v>
      </c>
      <c r="P7">
        <v>119.0025</v>
      </c>
      <c r="Q7">
        <v>16.044343000000001</v>
      </c>
      <c r="R7">
        <v>31.557625000000002</v>
      </c>
      <c r="S7">
        <v>18.953809</v>
      </c>
      <c r="T7">
        <v>0</v>
      </c>
      <c r="U7">
        <v>279.72843799999998</v>
      </c>
      <c r="V7">
        <v>7.7081689999999998</v>
      </c>
      <c r="W7">
        <v>29.9925</v>
      </c>
      <c r="X7">
        <v>141.30518900000001</v>
      </c>
      <c r="Y7">
        <v>0</v>
      </c>
      <c r="Z7">
        <v>0</v>
      </c>
      <c r="AA7">
        <v>41.27355</v>
      </c>
      <c r="AB7">
        <v>0</v>
      </c>
      <c r="AC7">
        <v>0</v>
      </c>
      <c r="AD7">
        <v>35.402470000000001</v>
      </c>
      <c r="AE7">
        <v>47.829867999999998</v>
      </c>
      <c r="AF7">
        <v>28.618649999999999</v>
      </c>
      <c r="AG7">
        <v>36.165149999999997</v>
      </c>
      <c r="AH7">
        <v>0</v>
      </c>
      <c r="AI7">
        <v>60.349747999999998</v>
      </c>
      <c r="AJ7">
        <v>0</v>
      </c>
      <c r="AK7">
        <v>48.864747999999999</v>
      </c>
      <c r="AL7">
        <v>74.199510000000004</v>
      </c>
      <c r="AM7">
        <v>15.476129999999999</v>
      </c>
      <c r="AN7">
        <v>0.86988900000000002</v>
      </c>
      <c r="AO7">
        <v>27.591165</v>
      </c>
      <c r="AP7">
        <v>12.517612</v>
      </c>
      <c r="AQ7">
        <v>60.221069999999997</v>
      </c>
      <c r="AR7">
        <v>47.53134</v>
      </c>
      <c r="AS7">
        <v>30.860717999999999</v>
      </c>
      <c r="AT7">
        <v>10.882053000000001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68.77</v>
      </c>
      <c r="BA7">
        <f t="shared" si="1"/>
        <v>1998.7294710000001</v>
      </c>
      <c r="BD7">
        <v>21.77</v>
      </c>
      <c r="BE7">
        <v>7.1</v>
      </c>
      <c r="BF7">
        <v>1.27</v>
      </c>
      <c r="BG7">
        <v>3.95</v>
      </c>
      <c r="BH7">
        <v>5.41</v>
      </c>
      <c r="BI7">
        <v>4.45</v>
      </c>
      <c r="BJ7">
        <v>2.89</v>
      </c>
      <c r="BK7">
        <v>3.09</v>
      </c>
      <c r="BL7">
        <v>0.86</v>
      </c>
      <c r="BM7">
        <v>0</v>
      </c>
      <c r="BN7">
        <v>0.49</v>
      </c>
      <c r="BO7">
        <v>9.51</v>
      </c>
      <c r="BP7">
        <v>2.2999999999999998</v>
      </c>
      <c r="BQ7">
        <v>4.28</v>
      </c>
      <c r="BR7">
        <v>1.05</v>
      </c>
      <c r="BS7">
        <v>0.35</v>
      </c>
      <c r="BT7">
        <v>0</v>
      </c>
      <c r="BU7">
        <v>0</v>
      </c>
      <c r="BV7">
        <v>0</v>
      </c>
      <c r="BW7">
        <f t="shared" si="2"/>
        <v>68.77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392.77829700000001</v>
      </c>
      <c r="M8">
        <v>80.302499999999995</v>
      </c>
      <c r="N8">
        <v>114.285938</v>
      </c>
      <c r="O8">
        <v>119.64649199999999</v>
      </c>
      <c r="P8">
        <v>119.0025</v>
      </c>
      <c r="Q8">
        <v>16.044343000000001</v>
      </c>
      <c r="R8">
        <v>31.557625000000002</v>
      </c>
      <c r="S8">
        <v>18.953809</v>
      </c>
      <c r="T8">
        <v>0</v>
      </c>
      <c r="U8">
        <v>279.72843799999998</v>
      </c>
      <c r="V8">
        <v>7.7081689999999998</v>
      </c>
      <c r="W8">
        <v>29.9925</v>
      </c>
      <c r="X8">
        <v>112.028639</v>
      </c>
      <c r="Y8">
        <v>0</v>
      </c>
      <c r="Z8">
        <v>0</v>
      </c>
      <c r="AA8">
        <v>41.27355</v>
      </c>
      <c r="AB8">
        <v>0</v>
      </c>
      <c r="AC8">
        <v>0</v>
      </c>
      <c r="AD8">
        <v>35.402470000000001</v>
      </c>
      <c r="AE8">
        <v>47.829867999999998</v>
      </c>
      <c r="AF8">
        <v>28.618649999999999</v>
      </c>
      <c r="AG8">
        <v>36.165149999999997</v>
      </c>
      <c r="AH8">
        <v>0</v>
      </c>
      <c r="AI8">
        <v>60.349747999999998</v>
      </c>
      <c r="AJ8">
        <v>0</v>
      </c>
      <c r="AK8">
        <v>48.864747999999999</v>
      </c>
      <c r="AL8">
        <v>74.199510000000004</v>
      </c>
      <c r="AM8">
        <v>15.476129999999999</v>
      </c>
      <c r="AN8">
        <v>0.86988900000000002</v>
      </c>
      <c r="AO8">
        <v>27.591165</v>
      </c>
      <c r="AP8">
        <v>12.517612</v>
      </c>
      <c r="AQ8">
        <v>60.221069999999997</v>
      </c>
      <c r="AR8">
        <v>47.53134</v>
      </c>
      <c r="AS8">
        <v>30.860717999999999</v>
      </c>
      <c r="AT8">
        <v>9.6027670000000001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68.77</v>
      </c>
      <c r="BA8">
        <f t="shared" si="1"/>
        <v>1968.1736350000001</v>
      </c>
      <c r="BD8">
        <v>21.77</v>
      </c>
      <c r="BE8">
        <v>7.1</v>
      </c>
      <c r="BF8">
        <v>1.27</v>
      </c>
      <c r="BG8">
        <v>3.95</v>
      </c>
      <c r="BH8">
        <v>5.41</v>
      </c>
      <c r="BI8">
        <v>4.45</v>
      </c>
      <c r="BJ8">
        <v>2.89</v>
      </c>
      <c r="BK8">
        <v>3.09</v>
      </c>
      <c r="BL8">
        <v>0.86</v>
      </c>
      <c r="BM8">
        <v>0</v>
      </c>
      <c r="BN8">
        <v>0.49</v>
      </c>
      <c r="BO8">
        <v>9.51</v>
      </c>
      <c r="BP8">
        <v>2.2999999999999998</v>
      </c>
      <c r="BQ8">
        <v>4.28</v>
      </c>
      <c r="BR8">
        <v>1.05</v>
      </c>
      <c r="BS8">
        <v>0.35</v>
      </c>
      <c r="BT8">
        <v>0</v>
      </c>
      <c r="BU8">
        <v>0</v>
      </c>
      <c r="BV8">
        <v>0</v>
      </c>
      <c r="BW8">
        <f t="shared" si="2"/>
        <v>68.77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392.77829700000001</v>
      </c>
      <c r="M9">
        <v>80.302499999999995</v>
      </c>
      <c r="N9">
        <v>114.285938</v>
      </c>
      <c r="O9">
        <v>119.64649199999999</v>
      </c>
      <c r="P9">
        <v>119.0025</v>
      </c>
      <c r="Q9">
        <v>12.174343</v>
      </c>
      <c r="R9">
        <v>24.785125000000001</v>
      </c>
      <c r="S9">
        <v>15.083809</v>
      </c>
      <c r="T9">
        <v>0</v>
      </c>
      <c r="U9">
        <v>279.72843799999998</v>
      </c>
      <c r="V9">
        <v>7.7081689999999998</v>
      </c>
      <c r="W9">
        <v>29.9925</v>
      </c>
      <c r="X9">
        <v>112.028639</v>
      </c>
      <c r="Y9">
        <v>0</v>
      </c>
      <c r="Z9">
        <v>0</v>
      </c>
      <c r="AA9">
        <v>41.27355</v>
      </c>
      <c r="AB9">
        <v>0</v>
      </c>
      <c r="AC9">
        <v>0</v>
      </c>
      <c r="AD9">
        <v>35.402470000000001</v>
      </c>
      <c r="AE9">
        <v>47.829867999999998</v>
      </c>
      <c r="AF9">
        <v>28.618649999999999</v>
      </c>
      <c r="AG9">
        <v>36.165149999999997</v>
      </c>
      <c r="AH9">
        <v>0</v>
      </c>
      <c r="AI9">
        <v>46.801845</v>
      </c>
      <c r="AJ9">
        <v>0</v>
      </c>
      <c r="AK9">
        <v>48.864747999999999</v>
      </c>
      <c r="AL9">
        <v>74.199510000000004</v>
      </c>
      <c r="AM9">
        <v>15.476129999999999</v>
      </c>
      <c r="AN9">
        <v>0.86988900000000002</v>
      </c>
      <c r="AO9">
        <v>27.591165</v>
      </c>
      <c r="AP9">
        <v>12.517612</v>
      </c>
      <c r="AQ9">
        <v>45.165801999999999</v>
      </c>
      <c r="AR9">
        <v>47.53134</v>
      </c>
      <c r="AS9">
        <v>30.860717999999999</v>
      </c>
      <c r="AT9">
        <v>10.882053000000001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69.02</v>
      </c>
      <c r="BA9">
        <f t="shared" si="1"/>
        <v>1926.5872499999996</v>
      </c>
      <c r="BD9">
        <v>21.77</v>
      </c>
      <c r="BE9">
        <v>7.1</v>
      </c>
      <c r="BF9">
        <v>1.28</v>
      </c>
      <c r="BG9">
        <v>3.95</v>
      </c>
      <c r="BH9">
        <v>5.41</v>
      </c>
      <c r="BI9">
        <v>4.45</v>
      </c>
      <c r="BJ9">
        <v>2.89</v>
      </c>
      <c r="BK9">
        <v>3.09</v>
      </c>
      <c r="BL9">
        <v>0.86</v>
      </c>
      <c r="BM9">
        <v>0</v>
      </c>
      <c r="BN9">
        <v>0.49</v>
      </c>
      <c r="BO9">
        <v>9.51</v>
      </c>
      <c r="BP9">
        <v>2.54</v>
      </c>
      <c r="BQ9">
        <v>4.28</v>
      </c>
      <c r="BR9">
        <v>1.05</v>
      </c>
      <c r="BS9">
        <v>0.35</v>
      </c>
      <c r="BT9">
        <v>0</v>
      </c>
      <c r="BU9">
        <v>0</v>
      </c>
      <c r="BV9">
        <v>0</v>
      </c>
      <c r="BW9">
        <f t="shared" si="2"/>
        <v>69.02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392.77829700000001</v>
      </c>
      <c r="M10">
        <v>80.302499999999995</v>
      </c>
      <c r="N10">
        <v>114.285938</v>
      </c>
      <c r="O10">
        <v>119.64649199999999</v>
      </c>
      <c r="P10">
        <v>119.0025</v>
      </c>
      <c r="Q10">
        <v>12.174343</v>
      </c>
      <c r="R10">
        <v>24.785125000000001</v>
      </c>
      <c r="S10">
        <v>15.083809</v>
      </c>
      <c r="T10">
        <v>0</v>
      </c>
      <c r="U10">
        <v>279.72843799999998</v>
      </c>
      <c r="V10">
        <v>7.7081689999999998</v>
      </c>
      <c r="W10">
        <v>29.9925</v>
      </c>
      <c r="X10">
        <v>112.028639</v>
      </c>
      <c r="Y10">
        <v>0</v>
      </c>
      <c r="Z10">
        <v>0</v>
      </c>
      <c r="AA10">
        <v>41.27355</v>
      </c>
      <c r="AB10">
        <v>0</v>
      </c>
      <c r="AC10">
        <v>0</v>
      </c>
      <c r="AD10">
        <v>35.402470000000001</v>
      </c>
      <c r="AE10">
        <v>47.829867999999998</v>
      </c>
      <c r="AF10">
        <v>28.618649999999999</v>
      </c>
      <c r="AG10">
        <v>36.165149999999997</v>
      </c>
      <c r="AH10">
        <v>0</v>
      </c>
      <c r="AI10">
        <v>46.801845</v>
      </c>
      <c r="AJ10">
        <v>0</v>
      </c>
      <c r="AK10">
        <v>48.864747999999999</v>
      </c>
      <c r="AL10">
        <v>74.199510000000004</v>
      </c>
      <c r="AM10">
        <v>15.476129999999999</v>
      </c>
      <c r="AN10">
        <v>0.86988900000000002</v>
      </c>
      <c r="AO10">
        <v>27.591165</v>
      </c>
      <c r="AP10">
        <v>12.517612</v>
      </c>
      <c r="AQ10">
        <v>45.165801999999999</v>
      </c>
      <c r="AR10">
        <v>47.53134</v>
      </c>
      <c r="AS10">
        <v>30.860717999999999</v>
      </c>
      <c r="AT10">
        <v>10.882053000000001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69.28</v>
      </c>
      <c r="BA10">
        <f t="shared" si="1"/>
        <v>1926.8472499999996</v>
      </c>
      <c r="BD10">
        <v>21.77</v>
      </c>
      <c r="BE10">
        <v>7.1</v>
      </c>
      <c r="BF10">
        <v>1.28</v>
      </c>
      <c r="BG10">
        <v>3.95</v>
      </c>
      <c r="BH10">
        <v>5.41</v>
      </c>
      <c r="BI10">
        <v>4.45</v>
      </c>
      <c r="BJ10">
        <v>2.89</v>
      </c>
      <c r="BK10">
        <v>3.09</v>
      </c>
      <c r="BL10">
        <v>0.86</v>
      </c>
      <c r="BM10">
        <v>0</v>
      </c>
      <c r="BN10">
        <v>0.49</v>
      </c>
      <c r="BO10">
        <v>9.51</v>
      </c>
      <c r="BP10">
        <v>2.8</v>
      </c>
      <c r="BQ10">
        <v>4.28</v>
      </c>
      <c r="BR10">
        <v>1.05</v>
      </c>
      <c r="BS10">
        <v>0.35</v>
      </c>
      <c r="BT10">
        <v>0</v>
      </c>
      <c r="BU10">
        <v>0</v>
      </c>
      <c r="BV10">
        <v>0</v>
      </c>
      <c r="BW10">
        <f t="shared" si="2"/>
        <v>69.28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392.77829700000001</v>
      </c>
      <c r="M11">
        <v>80.302499999999995</v>
      </c>
      <c r="N11">
        <v>114.285938</v>
      </c>
      <c r="O11">
        <v>119.64649199999999</v>
      </c>
      <c r="P11">
        <v>119.0025</v>
      </c>
      <c r="Q11">
        <v>16.044343000000001</v>
      </c>
      <c r="R11">
        <v>31.557625000000002</v>
      </c>
      <c r="S11">
        <v>18.953809</v>
      </c>
      <c r="T11">
        <v>0</v>
      </c>
      <c r="U11">
        <v>279.72843799999998</v>
      </c>
      <c r="V11">
        <v>7.7081689999999998</v>
      </c>
      <c r="W11">
        <v>29.9925</v>
      </c>
      <c r="X11">
        <v>112.028639</v>
      </c>
      <c r="Y11">
        <v>0</v>
      </c>
      <c r="Z11">
        <v>0</v>
      </c>
      <c r="AA11">
        <v>41.27355</v>
      </c>
      <c r="AB11">
        <v>0</v>
      </c>
      <c r="AC11">
        <v>0</v>
      </c>
      <c r="AD11">
        <v>35.402470000000001</v>
      </c>
      <c r="AE11">
        <v>47.829867999999998</v>
      </c>
      <c r="AF11">
        <v>28.618649999999999</v>
      </c>
      <c r="AG11">
        <v>36.165149999999997</v>
      </c>
      <c r="AH11">
        <v>50.392237999999999</v>
      </c>
      <c r="AI11">
        <v>46.801845</v>
      </c>
      <c r="AJ11">
        <v>0</v>
      </c>
      <c r="AK11">
        <v>48.864747999999999</v>
      </c>
      <c r="AL11">
        <v>74.199510000000004</v>
      </c>
      <c r="AM11">
        <v>15.476129999999999</v>
      </c>
      <c r="AN11">
        <v>0.86988900000000002</v>
      </c>
      <c r="AO11">
        <v>27.591165</v>
      </c>
      <c r="AP11">
        <v>12.517612</v>
      </c>
      <c r="AQ11">
        <v>45.165801999999999</v>
      </c>
      <c r="AR11">
        <v>47.53134</v>
      </c>
      <c r="AS11">
        <v>30.860717999999999</v>
      </c>
      <c r="AT11">
        <v>10.882053000000001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69.010000000000005</v>
      </c>
      <c r="BA11">
        <f t="shared" si="1"/>
        <v>1991.4819879999998</v>
      </c>
      <c r="BD11">
        <v>21.77</v>
      </c>
      <c r="BE11">
        <v>6.94</v>
      </c>
      <c r="BF11">
        <v>1.35</v>
      </c>
      <c r="BG11">
        <v>3.83</v>
      </c>
      <c r="BH11">
        <v>5.34</v>
      </c>
      <c r="BI11">
        <v>4.45</v>
      </c>
      <c r="BJ11">
        <v>2.89</v>
      </c>
      <c r="BK11">
        <v>3.09</v>
      </c>
      <c r="BL11">
        <v>0.83</v>
      </c>
      <c r="BM11">
        <v>0</v>
      </c>
      <c r="BN11">
        <v>0.47</v>
      </c>
      <c r="BO11">
        <v>9.4499999999999993</v>
      </c>
      <c r="BP11">
        <v>2.93</v>
      </c>
      <c r="BQ11">
        <v>4.1500000000000004</v>
      </c>
      <c r="BR11">
        <v>1.1000000000000001</v>
      </c>
      <c r="BS11">
        <v>0.42</v>
      </c>
      <c r="BT11">
        <v>0</v>
      </c>
      <c r="BU11">
        <v>0</v>
      </c>
      <c r="BV11">
        <v>0</v>
      </c>
      <c r="BW11">
        <f t="shared" si="2"/>
        <v>69.010000000000005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392.77829700000001</v>
      </c>
      <c r="M12">
        <v>80.302499999999995</v>
      </c>
      <c r="N12">
        <v>114.285938</v>
      </c>
      <c r="O12">
        <v>119.64649199999999</v>
      </c>
      <c r="P12">
        <v>119.0025</v>
      </c>
      <c r="Q12">
        <v>16.044343000000001</v>
      </c>
      <c r="R12">
        <v>31.557625000000002</v>
      </c>
      <c r="S12">
        <v>18.953809</v>
      </c>
      <c r="T12">
        <v>0</v>
      </c>
      <c r="U12">
        <v>279.72843799999998</v>
      </c>
      <c r="V12">
        <v>7.7081689999999998</v>
      </c>
      <c r="W12">
        <v>29.9925</v>
      </c>
      <c r="X12">
        <v>112.028639</v>
      </c>
      <c r="Y12">
        <v>0</v>
      </c>
      <c r="Z12">
        <v>0</v>
      </c>
      <c r="AA12">
        <v>41.27355</v>
      </c>
      <c r="AB12">
        <v>0</v>
      </c>
      <c r="AC12">
        <v>0</v>
      </c>
      <c r="AD12">
        <v>35.402470000000001</v>
      </c>
      <c r="AE12">
        <v>47.829867999999998</v>
      </c>
      <c r="AF12">
        <v>28.618649999999999</v>
      </c>
      <c r="AG12">
        <v>36.165149999999997</v>
      </c>
      <c r="AH12">
        <v>98.952029999999993</v>
      </c>
      <c r="AI12">
        <v>46.801845</v>
      </c>
      <c r="AJ12">
        <v>0</v>
      </c>
      <c r="AK12">
        <v>48.864747999999999</v>
      </c>
      <c r="AL12">
        <v>74.199510000000004</v>
      </c>
      <c r="AM12">
        <v>15.476129999999999</v>
      </c>
      <c r="AN12">
        <v>0.86988900000000002</v>
      </c>
      <c r="AO12">
        <v>27.591165</v>
      </c>
      <c r="AP12">
        <v>12.517612</v>
      </c>
      <c r="AQ12">
        <v>45.165801999999999</v>
      </c>
      <c r="AR12">
        <v>47.53134</v>
      </c>
      <c r="AS12">
        <v>30.860717999999999</v>
      </c>
      <c r="AT12">
        <v>10.882053000000001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69.250000000000014</v>
      </c>
      <c r="BA12">
        <f t="shared" si="1"/>
        <v>2040.2817799999998</v>
      </c>
      <c r="BD12">
        <v>21.77</v>
      </c>
      <c r="BE12">
        <v>6.94</v>
      </c>
      <c r="BF12">
        <v>1.35</v>
      </c>
      <c r="BG12">
        <v>3.83</v>
      </c>
      <c r="BH12">
        <v>5.34</v>
      </c>
      <c r="BI12">
        <v>4.45</v>
      </c>
      <c r="BJ12">
        <v>2.89</v>
      </c>
      <c r="BK12">
        <v>3.09</v>
      </c>
      <c r="BL12">
        <v>0.83</v>
      </c>
      <c r="BM12">
        <v>0</v>
      </c>
      <c r="BN12">
        <v>0.47</v>
      </c>
      <c r="BO12">
        <v>9.4499999999999993</v>
      </c>
      <c r="BP12">
        <v>3.17</v>
      </c>
      <c r="BQ12">
        <v>4.1500000000000004</v>
      </c>
      <c r="BR12">
        <v>1.1000000000000001</v>
      </c>
      <c r="BS12">
        <v>0.42</v>
      </c>
      <c r="BT12">
        <v>0</v>
      </c>
      <c r="BU12">
        <v>0</v>
      </c>
      <c r="BV12">
        <v>0</v>
      </c>
      <c r="BW12">
        <f t="shared" si="2"/>
        <v>69.250000000000014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332.82</v>
      </c>
      <c r="M13">
        <v>80.302499999999995</v>
      </c>
      <c r="N13">
        <v>114.285938</v>
      </c>
      <c r="O13">
        <v>119.64649199999999</v>
      </c>
      <c r="P13">
        <v>119.0025</v>
      </c>
      <c r="Q13">
        <v>16.044343000000001</v>
      </c>
      <c r="R13">
        <v>31.557625000000002</v>
      </c>
      <c r="S13">
        <v>18.953809</v>
      </c>
      <c r="T13">
        <v>0</v>
      </c>
      <c r="U13">
        <v>279.72843799999998</v>
      </c>
      <c r="V13">
        <v>7.7081689999999998</v>
      </c>
      <c r="W13">
        <v>29.9925</v>
      </c>
      <c r="X13">
        <v>112.028639</v>
      </c>
      <c r="Y13">
        <v>0</v>
      </c>
      <c r="Z13">
        <v>0</v>
      </c>
      <c r="AA13">
        <v>41.27355</v>
      </c>
      <c r="AB13">
        <v>0</v>
      </c>
      <c r="AC13">
        <v>0</v>
      </c>
      <c r="AD13">
        <v>35.402470000000001</v>
      </c>
      <c r="AE13">
        <v>47.829867999999998</v>
      </c>
      <c r="AF13">
        <v>28.618649999999999</v>
      </c>
      <c r="AG13">
        <v>36.165149999999997</v>
      </c>
      <c r="AH13">
        <v>147.96993399999999</v>
      </c>
      <c r="AI13">
        <v>60.349747999999998</v>
      </c>
      <c r="AJ13">
        <v>0</v>
      </c>
      <c r="AK13">
        <v>48.864747999999999</v>
      </c>
      <c r="AL13">
        <v>74.199510000000004</v>
      </c>
      <c r="AM13">
        <v>15.476129999999999</v>
      </c>
      <c r="AN13">
        <v>0.86988900000000002</v>
      </c>
      <c r="AO13">
        <v>27.591165</v>
      </c>
      <c r="AP13">
        <v>12.517612</v>
      </c>
      <c r="AQ13">
        <v>45.165801999999999</v>
      </c>
      <c r="AR13">
        <v>47.53134</v>
      </c>
      <c r="AS13">
        <v>30.860717999999999</v>
      </c>
      <c r="AT13">
        <v>10.882053000000001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69.350000000000009</v>
      </c>
      <c r="BA13">
        <f t="shared" si="1"/>
        <v>2042.9892899999998</v>
      </c>
      <c r="BD13">
        <v>21.77</v>
      </c>
      <c r="BE13">
        <v>6.94</v>
      </c>
      <c r="BF13">
        <v>1.4</v>
      </c>
      <c r="BG13">
        <v>3.83</v>
      </c>
      <c r="BH13">
        <v>5.34</v>
      </c>
      <c r="BI13">
        <v>4.45</v>
      </c>
      <c r="BJ13">
        <v>2.89</v>
      </c>
      <c r="BK13">
        <v>3.09</v>
      </c>
      <c r="BL13">
        <v>0.83</v>
      </c>
      <c r="BM13">
        <v>0</v>
      </c>
      <c r="BN13">
        <v>0.47</v>
      </c>
      <c r="BO13">
        <v>9.5</v>
      </c>
      <c r="BP13">
        <v>3.17</v>
      </c>
      <c r="BQ13">
        <v>4.1500000000000004</v>
      </c>
      <c r="BR13">
        <v>1.1000000000000001</v>
      </c>
      <c r="BS13">
        <v>0.42</v>
      </c>
      <c r="BT13">
        <v>0</v>
      </c>
      <c r="BU13">
        <v>0</v>
      </c>
      <c r="BV13">
        <v>0</v>
      </c>
      <c r="BW13">
        <f t="shared" si="2"/>
        <v>69.350000000000009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332.82</v>
      </c>
      <c r="M14">
        <v>80.302499999999995</v>
      </c>
      <c r="N14">
        <v>114.285938</v>
      </c>
      <c r="O14">
        <v>119.64649199999999</v>
      </c>
      <c r="P14">
        <v>119.0025</v>
      </c>
      <c r="Q14">
        <v>16.044343000000001</v>
      </c>
      <c r="R14">
        <v>31.557625000000002</v>
      </c>
      <c r="S14">
        <v>18.953809</v>
      </c>
      <c r="T14">
        <v>0</v>
      </c>
      <c r="U14">
        <v>279.72843799999998</v>
      </c>
      <c r="V14">
        <v>7.7081689999999998</v>
      </c>
      <c r="W14">
        <v>29.9925</v>
      </c>
      <c r="X14">
        <v>112.028639</v>
      </c>
      <c r="Y14">
        <v>0</v>
      </c>
      <c r="Z14">
        <v>0</v>
      </c>
      <c r="AA14">
        <v>41.27355</v>
      </c>
      <c r="AB14">
        <v>0</v>
      </c>
      <c r="AC14">
        <v>0</v>
      </c>
      <c r="AD14">
        <v>35.402470000000001</v>
      </c>
      <c r="AE14">
        <v>47.829867999999998</v>
      </c>
      <c r="AF14">
        <v>28.618649999999999</v>
      </c>
      <c r="AG14">
        <v>36.165149999999997</v>
      </c>
      <c r="AH14">
        <v>147.96993399999999</v>
      </c>
      <c r="AI14">
        <v>60.349747999999998</v>
      </c>
      <c r="AJ14">
        <v>0</v>
      </c>
      <c r="AK14">
        <v>48.864747999999999</v>
      </c>
      <c r="AL14">
        <v>74.199510000000004</v>
      </c>
      <c r="AM14">
        <v>15.476129999999999</v>
      </c>
      <c r="AN14">
        <v>0.86988900000000002</v>
      </c>
      <c r="AO14">
        <v>27.591165</v>
      </c>
      <c r="AP14">
        <v>12.517612</v>
      </c>
      <c r="AQ14">
        <v>45.165801999999999</v>
      </c>
      <c r="AR14">
        <v>47.53134</v>
      </c>
      <c r="AS14">
        <v>30.860717999999999</v>
      </c>
      <c r="AT14">
        <v>10.882053000000001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69.37</v>
      </c>
      <c r="BA14">
        <f t="shared" si="1"/>
        <v>2043.00929</v>
      </c>
      <c r="BD14">
        <v>21.77</v>
      </c>
      <c r="BE14">
        <v>6.94</v>
      </c>
      <c r="BF14">
        <v>1.4</v>
      </c>
      <c r="BG14">
        <v>3.83</v>
      </c>
      <c r="BH14">
        <v>5.34</v>
      </c>
      <c r="BI14">
        <v>4.45</v>
      </c>
      <c r="BJ14">
        <v>2.89</v>
      </c>
      <c r="BK14">
        <v>3.09</v>
      </c>
      <c r="BL14">
        <v>0.83</v>
      </c>
      <c r="BM14">
        <v>0</v>
      </c>
      <c r="BN14">
        <v>0.47</v>
      </c>
      <c r="BO14">
        <v>9.52</v>
      </c>
      <c r="BP14">
        <v>3.17</v>
      </c>
      <c r="BQ14">
        <v>4.1500000000000004</v>
      </c>
      <c r="BR14">
        <v>1.1000000000000001</v>
      </c>
      <c r="BS14">
        <v>0.42</v>
      </c>
      <c r="BT14">
        <v>0</v>
      </c>
      <c r="BU14">
        <v>0</v>
      </c>
      <c r="BV14">
        <v>0</v>
      </c>
      <c r="BW14">
        <f t="shared" si="2"/>
        <v>69.37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332.82</v>
      </c>
      <c r="M15">
        <v>80.302499999999995</v>
      </c>
      <c r="N15">
        <v>114.285938</v>
      </c>
      <c r="O15">
        <v>119.64649199999999</v>
      </c>
      <c r="P15">
        <v>119.0025</v>
      </c>
      <c r="Q15">
        <v>16.044343000000001</v>
      </c>
      <c r="R15">
        <v>31.557625000000002</v>
      </c>
      <c r="S15">
        <v>18.953809</v>
      </c>
      <c r="T15">
        <v>0</v>
      </c>
      <c r="U15">
        <v>296.05500000000001</v>
      </c>
      <c r="V15">
        <v>7.7081689999999998</v>
      </c>
      <c r="W15">
        <v>24.1875</v>
      </c>
      <c r="X15">
        <v>94.613639000000006</v>
      </c>
      <c r="Y15">
        <v>0</v>
      </c>
      <c r="Z15">
        <v>0</v>
      </c>
      <c r="AA15">
        <v>41.27355</v>
      </c>
      <c r="AB15">
        <v>0</v>
      </c>
      <c r="AC15">
        <v>0</v>
      </c>
      <c r="AD15">
        <v>35.402470000000001</v>
      </c>
      <c r="AE15">
        <v>47.829867999999998</v>
      </c>
      <c r="AF15">
        <v>28.618649999999999</v>
      </c>
      <c r="AG15">
        <v>36.165149999999997</v>
      </c>
      <c r="AH15">
        <v>147.96993399999999</v>
      </c>
      <c r="AI15">
        <v>60.349747999999998</v>
      </c>
      <c r="AJ15">
        <v>0</v>
      </c>
      <c r="AK15">
        <v>48.864747999999999</v>
      </c>
      <c r="AL15">
        <v>74.199510000000004</v>
      </c>
      <c r="AM15">
        <v>15.476129999999999</v>
      </c>
      <c r="AN15">
        <v>0.86988900000000002</v>
      </c>
      <c r="AO15">
        <v>27.591165</v>
      </c>
      <c r="AP15">
        <v>11.154308</v>
      </c>
      <c r="AQ15">
        <v>45.165801999999999</v>
      </c>
      <c r="AR15">
        <v>47.53134</v>
      </c>
      <c r="AS15">
        <v>31.365691999999999</v>
      </c>
      <c r="AT15">
        <v>10.882053000000001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69.330000000000013</v>
      </c>
      <c r="BA15">
        <f t="shared" si="1"/>
        <v>2035.2175220000001</v>
      </c>
      <c r="BD15">
        <v>21.77</v>
      </c>
      <c r="BE15">
        <v>6.94</v>
      </c>
      <c r="BF15">
        <v>1.4</v>
      </c>
      <c r="BG15">
        <v>3.83</v>
      </c>
      <c r="BH15">
        <v>5.34</v>
      </c>
      <c r="BI15">
        <v>4.45</v>
      </c>
      <c r="BJ15">
        <v>2.89</v>
      </c>
      <c r="BK15">
        <v>3.09</v>
      </c>
      <c r="BL15">
        <v>0.83</v>
      </c>
      <c r="BM15">
        <v>0</v>
      </c>
      <c r="BN15">
        <v>0.47</v>
      </c>
      <c r="BO15">
        <v>9.48</v>
      </c>
      <c r="BP15">
        <v>3.17</v>
      </c>
      <c r="BQ15">
        <v>4.1500000000000004</v>
      </c>
      <c r="BR15">
        <v>1.1000000000000001</v>
      </c>
      <c r="BS15">
        <v>0.42</v>
      </c>
      <c r="BT15">
        <v>0</v>
      </c>
      <c r="BU15">
        <v>0</v>
      </c>
      <c r="BV15">
        <v>0</v>
      </c>
      <c r="BW15">
        <f t="shared" si="2"/>
        <v>69.330000000000013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332.82</v>
      </c>
      <c r="M16">
        <v>80.302499999999995</v>
      </c>
      <c r="N16">
        <v>114.285938</v>
      </c>
      <c r="O16">
        <v>119.64649199999999</v>
      </c>
      <c r="P16">
        <v>119.0025</v>
      </c>
      <c r="Q16">
        <v>16.044343000000001</v>
      </c>
      <c r="R16">
        <v>31.557625000000002</v>
      </c>
      <c r="S16">
        <v>18.953809</v>
      </c>
      <c r="T16">
        <v>0</v>
      </c>
      <c r="U16">
        <v>306.93937499999998</v>
      </c>
      <c r="V16">
        <v>7.7081689999999998</v>
      </c>
      <c r="W16">
        <v>24.1875</v>
      </c>
      <c r="X16">
        <v>94.613639000000006</v>
      </c>
      <c r="Y16">
        <v>0</v>
      </c>
      <c r="Z16">
        <v>0</v>
      </c>
      <c r="AA16">
        <v>41.27355</v>
      </c>
      <c r="AB16">
        <v>0</v>
      </c>
      <c r="AC16">
        <v>0</v>
      </c>
      <c r="AD16">
        <v>35.402470000000001</v>
      </c>
      <c r="AE16">
        <v>47.829867999999998</v>
      </c>
      <c r="AF16">
        <v>28.618649999999999</v>
      </c>
      <c r="AG16">
        <v>36.165149999999997</v>
      </c>
      <c r="AH16">
        <v>147.96993399999999</v>
      </c>
      <c r="AI16">
        <v>60.349747999999998</v>
      </c>
      <c r="AJ16">
        <v>0</v>
      </c>
      <c r="AK16">
        <v>48.864747999999999</v>
      </c>
      <c r="AL16">
        <v>74.199510000000004</v>
      </c>
      <c r="AM16">
        <v>15.476129999999999</v>
      </c>
      <c r="AN16">
        <v>0.86988900000000002</v>
      </c>
      <c r="AO16">
        <v>27.591165</v>
      </c>
      <c r="AP16">
        <v>11.154308</v>
      </c>
      <c r="AQ16">
        <v>45.165801999999999</v>
      </c>
      <c r="AR16">
        <v>50.735700000000001</v>
      </c>
      <c r="AS16">
        <v>31.365691999999999</v>
      </c>
      <c r="AT16">
        <v>10.882053000000001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69.37</v>
      </c>
      <c r="BA16">
        <f t="shared" si="1"/>
        <v>2049.3462569999997</v>
      </c>
      <c r="BD16">
        <v>21.77</v>
      </c>
      <c r="BE16">
        <v>6.94</v>
      </c>
      <c r="BF16">
        <v>1.4</v>
      </c>
      <c r="BG16">
        <v>3.83</v>
      </c>
      <c r="BH16">
        <v>5.34</v>
      </c>
      <c r="BI16">
        <v>4.45</v>
      </c>
      <c r="BJ16">
        <v>2.89</v>
      </c>
      <c r="BK16">
        <v>3.09</v>
      </c>
      <c r="BL16">
        <v>0.83</v>
      </c>
      <c r="BM16">
        <v>0</v>
      </c>
      <c r="BN16">
        <v>0.47</v>
      </c>
      <c r="BO16">
        <v>9.52</v>
      </c>
      <c r="BP16">
        <v>3.17</v>
      </c>
      <c r="BQ16">
        <v>4.1500000000000004</v>
      </c>
      <c r="BR16">
        <v>1.1000000000000001</v>
      </c>
      <c r="BS16">
        <v>0.42</v>
      </c>
      <c r="BT16">
        <v>0</v>
      </c>
      <c r="BU16">
        <v>0</v>
      </c>
      <c r="BV16">
        <v>0</v>
      </c>
      <c r="BW16">
        <f t="shared" si="2"/>
        <v>69.37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344.97500600000001</v>
      </c>
      <c r="M17">
        <v>80.302499999999995</v>
      </c>
      <c r="N17">
        <v>114.285938</v>
      </c>
      <c r="O17">
        <v>119.64649199999999</v>
      </c>
      <c r="P17">
        <v>119.0025</v>
      </c>
      <c r="Q17">
        <v>11.149585999999999</v>
      </c>
      <c r="R17">
        <v>22.245428</v>
      </c>
      <c r="S17">
        <v>13.661377</v>
      </c>
      <c r="T17">
        <v>0</v>
      </c>
      <c r="U17">
        <v>314.55843800000002</v>
      </c>
      <c r="V17">
        <v>0</v>
      </c>
      <c r="W17">
        <v>19.153210000000001</v>
      </c>
      <c r="X17">
        <v>94.613639000000006</v>
      </c>
      <c r="Y17">
        <v>0</v>
      </c>
      <c r="Z17">
        <v>0</v>
      </c>
      <c r="AA17">
        <v>41.27355</v>
      </c>
      <c r="AB17">
        <v>0</v>
      </c>
      <c r="AC17">
        <v>0</v>
      </c>
      <c r="AD17">
        <v>35.402470000000001</v>
      </c>
      <c r="AE17">
        <v>47.829867999999998</v>
      </c>
      <c r="AF17">
        <v>28.618649999999999</v>
      </c>
      <c r="AG17">
        <v>36.165149999999997</v>
      </c>
      <c r="AH17">
        <v>147.96993399999999</v>
      </c>
      <c r="AI17">
        <v>46.801845</v>
      </c>
      <c r="AJ17">
        <v>0</v>
      </c>
      <c r="AK17">
        <v>48.864747999999999</v>
      </c>
      <c r="AL17">
        <v>74.199510000000004</v>
      </c>
      <c r="AM17">
        <v>15.476129999999999</v>
      </c>
      <c r="AN17">
        <v>0.86988900000000002</v>
      </c>
      <c r="AO17">
        <v>27.591165</v>
      </c>
      <c r="AP17">
        <v>11.154308</v>
      </c>
      <c r="AQ17">
        <v>45.165801999999999</v>
      </c>
      <c r="AR17">
        <v>50.735700000000001</v>
      </c>
      <c r="AS17">
        <v>31.365691999999999</v>
      </c>
      <c r="AT17">
        <v>10.882053000000001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69.42</v>
      </c>
      <c r="BA17">
        <f t="shared" si="1"/>
        <v>2023.3805779999998</v>
      </c>
      <c r="BD17">
        <v>21.77</v>
      </c>
      <c r="BE17">
        <v>6.94</v>
      </c>
      <c r="BF17">
        <v>1.45</v>
      </c>
      <c r="BG17">
        <v>3.83</v>
      </c>
      <c r="BH17">
        <v>5.34</v>
      </c>
      <c r="BI17">
        <v>4.45</v>
      </c>
      <c r="BJ17">
        <v>2.89</v>
      </c>
      <c r="BK17">
        <v>3.09</v>
      </c>
      <c r="BL17">
        <v>0.83</v>
      </c>
      <c r="BM17">
        <v>0</v>
      </c>
      <c r="BN17">
        <v>0.47</v>
      </c>
      <c r="BO17">
        <v>9.52</v>
      </c>
      <c r="BP17">
        <v>3.17</v>
      </c>
      <c r="BQ17">
        <v>4.1500000000000004</v>
      </c>
      <c r="BR17">
        <v>1.1000000000000001</v>
      </c>
      <c r="BS17">
        <v>0.42</v>
      </c>
      <c r="BT17">
        <v>0</v>
      </c>
      <c r="BU17">
        <v>0</v>
      </c>
      <c r="BV17">
        <v>0</v>
      </c>
      <c r="BW17">
        <f t="shared" si="2"/>
        <v>69.42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344.97500600000001</v>
      </c>
      <c r="M18">
        <v>80.302499999999995</v>
      </c>
      <c r="N18">
        <v>114.285938</v>
      </c>
      <c r="O18">
        <v>119.64649199999999</v>
      </c>
      <c r="P18">
        <v>119.0025</v>
      </c>
      <c r="Q18">
        <v>10.797572000000001</v>
      </c>
      <c r="R18">
        <v>22.027584999999998</v>
      </c>
      <c r="S18">
        <v>13.449192</v>
      </c>
      <c r="T18">
        <v>0</v>
      </c>
      <c r="U18">
        <v>322.17750000000001</v>
      </c>
      <c r="V18">
        <v>0</v>
      </c>
      <c r="W18">
        <v>19.153210000000001</v>
      </c>
      <c r="X18">
        <v>94.613639000000006</v>
      </c>
      <c r="Y18">
        <v>0</v>
      </c>
      <c r="Z18">
        <v>0</v>
      </c>
      <c r="AA18">
        <v>41.27355</v>
      </c>
      <c r="AB18">
        <v>0</v>
      </c>
      <c r="AC18">
        <v>0</v>
      </c>
      <c r="AD18">
        <v>35.402470000000001</v>
      </c>
      <c r="AE18">
        <v>47.829867999999998</v>
      </c>
      <c r="AF18">
        <v>28.618649999999999</v>
      </c>
      <c r="AG18">
        <v>36.165149999999997</v>
      </c>
      <c r="AH18">
        <v>147.96993399999999</v>
      </c>
      <c r="AI18">
        <v>46.801845</v>
      </c>
      <c r="AJ18">
        <v>0</v>
      </c>
      <c r="AK18">
        <v>48.864747999999999</v>
      </c>
      <c r="AL18">
        <v>74.199510000000004</v>
      </c>
      <c r="AM18">
        <v>15.476129999999999</v>
      </c>
      <c r="AN18">
        <v>0.86988900000000002</v>
      </c>
      <c r="AO18">
        <v>27.591165</v>
      </c>
      <c r="AP18">
        <v>11.154308</v>
      </c>
      <c r="AQ18">
        <v>45.165801999999999</v>
      </c>
      <c r="AR18">
        <v>50.735700000000001</v>
      </c>
      <c r="AS18">
        <v>31.365691999999999</v>
      </c>
      <c r="AT18">
        <v>10.882053000000001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69.44</v>
      </c>
      <c r="BA18">
        <f t="shared" si="1"/>
        <v>2030.2375979999997</v>
      </c>
      <c r="BD18">
        <v>21.77</v>
      </c>
      <c r="BE18">
        <v>6.94</v>
      </c>
      <c r="BF18">
        <v>1.45</v>
      </c>
      <c r="BG18">
        <v>3.83</v>
      </c>
      <c r="BH18">
        <v>5.34</v>
      </c>
      <c r="BI18">
        <v>4.45</v>
      </c>
      <c r="BJ18">
        <v>2.89</v>
      </c>
      <c r="BK18">
        <v>3.09</v>
      </c>
      <c r="BL18">
        <v>0.83</v>
      </c>
      <c r="BM18">
        <v>0</v>
      </c>
      <c r="BN18">
        <v>0.47</v>
      </c>
      <c r="BO18">
        <v>9.5399999999999991</v>
      </c>
      <c r="BP18">
        <v>3.17</v>
      </c>
      <c r="BQ18">
        <v>4.1500000000000004</v>
      </c>
      <c r="BR18">
        <v>1.1000000000000001</v>
      </c>
      <c r="BS18">
        <v>0.42</v>
      </c>
      <c r="BT18">
        <v>0</v>
      </c>
      <c r="BU18">
        <v>0</v>
      </c>
      <c r="BV18">
        <v>0</v>
      </c>
      <c r="BW18">
        <f t="shared" si="2"/>
        <v>69.44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332.82</v>
      </c>
      <c r="M19">
        <v>80.302499999999995</v>
      </c>
      <c r="N19">
        <v>114.285938</v>
      </c>
      <c r="O19">
        <v>119.64649199999999</v>
      </c>
      <c r="P19">
        <v>119.0025</v>
      </c>
      <c r="Q19">
        <v>10.797572000000001</v>
      </c>
      <c r="R19">
        <v>22.027584999999998</v>
      </c>
      <c r="S19">
        <v>13.449192</v>
      </c>
      <c r="T19">
        <v>0</v>
      </c>
      <c r="U19">
        <v>329.79656199999999</v>
      </c>
      <c r="V19">
        <v>0</v>
      </c>
      <c r="W19">
        <v>19.153210000000001</v>
      </c>
      <c r="X19">
        <v>94.613639000000006</v>
      </c>
      <c r="Y19">
        <v>0</v>
      </c>
      <c r="Z19">
        <v>0</v>
      </c>
      <c r="AA19">
        <v>41.27355</v>
      </c>
      <c r="AB19">
        <v>0</v>
      </c>
      <c r="AC19">
        <v>0</v>
      </c>
      <c r="AD19">
        <v>35.402470000000001</v>
      </c>
      <c r="AE19">
        <v>47.829867999999998</v>
      </c>
      <c r="AF19">
        <v>28.618649999999999</v>
      </c>
      <c r="AG19">
        <v>36.165149999999997</v>
      </c>
      <c r="AH19">
        <v>147.96993399999999</v>
      </c>
      <c r="AI19">
        <v>46.801845</v>
      </c>
      <c r="AJ19">
        <v>0</v>
      </c>
      <c r="AK19">
        <v>48.864747999999999</v>
      </c>
      <c r="AL19">
        <v>74.199510000000004</v>
      </c>
      <c r="AM19">
        <v>15.476129999999999</v>
      </c>
      <c r="AN19">
        <v>0</v>
      </c>
      <c r="AO19">
        <v>27.591165</v>
      </c>
      <c r="AP19">
        <v>11.154308</v>
      </c>
      <c r="AQ19">
        <v>45.165801999999999</v>
      </c>
      <c r="AR19">
        <v>50.735700000000001</v>
      </c>
      <c r="AS19">
        <v>30.860717999999999</v>
      </c>
      <c r="AT19">
        <v>10.882053000000001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69.44</v>
      </c>
      <c r="BA19">
        <f t="shared" si="1"/>
        <v>2024.3267909999997</v>
      </c>
      <c r="BD19">
        <v>21.77</v>
      </c>
      <c r="BE19">
        <v>6.94</v>
      </c>
      <c r="BF19">
        <v>1.45</v>
      </c>
      <c r="BG19">
        <v>3.83</v>
      </c>
      <c r="BH19">
        <v>5.34</v>
      </c>
      <c r="BI19">
        <v>4.45</v>
      </c>
      <c r="BJ19">
        <v>2.89</v>
      </c>
      <c r="BK19">
        <v>3.09</v>
      </c>
      <c r="BL19">
        <v>0.83</v>
      </c>
      <c r="BM19">
        <v>0</v>
      </c>
      <c r="BN19">
        <v>0.47</v>
      </c>
      <c r="BO19">
        <v>9.5399999999999991</v>
      </c>
      <c r="BP19">
        <v>3.17</v>
      </c>
      <c r="BQ19">
        <v>4.1500000000000004</v>
      </c>
      <c r="BR19">
        <v>1.1000000000000001</v>
      </c>
      <c r="BS19">
        <v>0.42</v>
      </c>
      <c r="BT19">
        <v>0</v>
      </c>
      <c r="BU19">
        <v>0</v>
      </c>
      <c r="BV19">
        <v>0</v>
      </c>
      <c r="BW19">
        <f t="shared" si="2"/>
        <v>69.44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332.82</v>
      </c>
      <c r="M20">
        <v>80.302499999999995</v>
      </c>
      <c r="N20">
        <v>114.285938</v>
      </c>
      <c r="O20">
        <v>119.64649199999999</v>
      </c>
      <c r="P20">
        <v>119.0025</v>
      </c>
      <c r="Q20">
        <v>10.797572000000001</v>
      </c>
      <c r="R20">
        <v>22.027584999999998</v>
      </c>
      <c r="S20">
        <v>13.449192</v>
      </c>
      <c r="T20">
        <v>0</v>
      </c>
      <c r="U20">
        <v>331.97343799999999</v>
      </c>
      <c r="V20">
        <v>0</v>
      </c>
      <c r="W20">
        <v>19.153210000000001</v>
      </c>
      <c r="X20">
        <v>94.613639000000006</v>
      </c>
      <c r="Y20">
        <v>0</v>
      </c>
      <c r="Z20">
        <v>0</v>
      </c>
      <c r="AA20">
        <v>41.27355</v>
      </c>
      <c r="AB20">
        <v>0</v>
      </c>
      <c r="AC20">
        <v>0</v>
      </c>
      <c r="AD20">
        <v>35.402470000000001</v>
      </c>
      <c r="AE20">
        <v>47.829867999999998</v>
      </c>
      <c r="AF20">
        <v>28.618649999999999</v>
      </c>
      <c r="AG20">
        <v>36.165149999999997</v>
      </c>
      <c r="AH20">
        <v>147.96993399999999</v>
      </c>
      <c r="AI20">
        <v>46.801845</v>
      </c>
      <c r="AJ20">
        <v>0</v>
      </c>
      <c r="AK20">
        <v>48.864747999999999</v>
      </c>
      <c r="AL20">
        <v>74.199510000000004</v>
      </c>
      <c r="AM20">
        <v>15.476129999999999</v>
      </c>
      <c r="AN20">
        <v>0</v>
      </c>
      <c r="AO20">
        <v>27.591165</v>
      </c>
      <c r="AP20">
        <v>11.154308</v>
      </c>
      <c r="AQ20">
        <v>45.165801999999999</v>
      </c>
      <c r="AR20">
        <v>47.53134</v>
      </c>
      <c r="AS20">
        <v>30.860717999999999</v>
      </c>
      <c r="AT20">
        <v>10.882053000000001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69.42</v>
      </c>
      <c r="BA20">
        <f t="shared" si="1"/>
        <v>2023.2793069999998</v>
      </c>
      <c r="BD20">
        <v>21.77</v>
      </c>
      <c r="BE20">
        <v>6.94</v>
      </c>
      <c r="BF20">
        <v>1.45</v>
      </c>
      <c r="BG20">
        <v>3.83</v>
      </c>
      <c r="BH20">
        <v>5.34</v>
      </c>
      <c r="BI20">
        <v>4.45</v>
      </c>
      <c r="BJ20">
        <v>2.89</v>
      </c>
      <c r="BK20">
        <v>3.09</v>
      </c>
      <c r="BL20">
        <v>0.83</v>
      </c>
      <c r="BM20">
        <v>0</v>
      </c>
      <c r="BN20">
        <v>0.47</v>
      </c>
      <c r="BO20">
        <v>9.52</v>
      </c>
      <c r="BP20">
        <v>3.17</v>
      </c>
      <c r="BQ20">
        <v>4.1500000000000004</v>
      </c>
      <c r="BR20">
        <v>1.1000000000000001</v>
      </c>
      <c r="BS20">
        <v>0.42</v>
      </c>
      <c r="BT20">
        <v>0</v>
      </c>
      <c r="BU20">
        <v>0</v>
      </c>
      <c r="BV20">
        <v>0</v>
      </c>
      <c r="BW20">
        <f t="shared" si="2"/>
        <v>69.42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332.82</v>
      </c>
      <c r="M21">
        <v>80.302499999999995</v>
      </c>
      <c r="N21">
        <v>114.285938</v>
      </c>
      <c r="O21">
        <v>119.64649199999999</v>
      </c>
      <c r="P21">
        <v>119.0025</v>
      </c>
      <c r="Q21">
        <v>10.797572000000001</v>
      </c>
      <c r="R21">
        <v>22.027584999999998</v>
      </c>
      <c r="S21">
        <v>13.449192</v>
      </c>
      <c r="T21">
        <v>0</v>
      </c>
      <c r="U21">
        <v>331.97343799999999</v>
      </c>
      <c r="V21">
        <v>0</v>
      </c>
      <c r="W21">
        <v>19.153210000000001</v>
      </c>
      <c r="X21">
        <v>94.613639000000006</v>
      </c>
      <c r="Y21">
        <v>0</v>
      </c>
      <c r="Z21">
        <v>0</v>
      </c>
      <c r="AA21">
        <v>41.27355</v>
      </c>
      <c r="AB21">
        <v>0</v>
      </c>
      <c r="AC21">
        <v>0</v>
      </c>
      <c r="AD21">
        <v>35.402470000000001</v>
      </c>
      <c r="AE21">
        <v>47.829867999999998</v>
      </c>
      <c r="AF21">
        <v>28.618649999999999</v>
      </c>
      <c r="AG21">
        <v>36.165149999999997</v>
      </c>
      <c r="AH21">
        <v>147.96993399999999</v>
      </c>
      <c r="AI21">
        <v>46.801845</v>
      </c>
      <c r="AJ21">
        <v>0</v>
      </c>
      <c r="AK21">
        <v>48.864747999999999</v>
      </c>
      <c r="AL21">
        <v>74.199510000000004</v>
      </c>
      <c r="AM21">
        <v>15.476129999999999</v>
      </c>
      <c r="AN21">
        <v>0</v>
      </c>
      <c r="AO21">
        <v>27.591165</v>
      </c>
      <c r="AP21">
        <v>11.154308</v>
      </c>
      <c r="AQ21">
        <v>45.165801999999999</v>
      </c>
      <c r="AR21">
        <v>47.53134</v>
      </c>
      <c r="AS21">
        <v>30.860717999999999</v>
      </c>
      <c r="AT21">
        <v>10.882053000000001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69.44</v>
      </c>
      <c r="BA21">
        <f t="shared" si="1"/>
        <v>2023.2993069999998</v>
      </c>
      <c r="BD21">
        <v>21.77</v>
      </c>
      <c r="BE21">
        <v>6.94</v>
      </c>
      <c r="BF21">
        <v>1.45</v>
      </c>
      <c r="BG21">
        <v>3.83</v>
      </c>
      <c r="BH21">
        <v>5.34</v>
      </c>
      <c r="BI21">
        <v>4.45</v>
      </c>
      <c r="BJ21">
        <v>2.89</v>
      </c>
      <c r="BK21">
        <v>3.09</v>
      </c>
      <c r="BL21">
        <v>0.83</v>
      </c>
      <c r="BM21">
        <v>0</v>
      </c>
      <c r="BN21">
        <v>0.47</v>
      </c>
      <c r="BO21">
        <v>9.5399999999999991</v>
      </c>
      <c r="BP21">
        <v>3.17</v>
      </c>
      <c r="BQ21">
        <v>4.1500000000000004</v>
      </c>
      <c r="BR21">
        <v>1.1000000000000001</v>
      </c>
      <c r="BS21">
        <v>0.42</v>
      </c>
      <c r="BT21">
        <v>0</v>
      </c>
      <c r="BU21">
        <v>0</v>
      </c>
      <c r="BV21">
        <v>0</v>
      </c>
      <c r="BW21">
        <f t="shared" si="2"/>
        <v>69.44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332.82</v>
      </c>
      <c r="M22">
        <v>80.302499999999995</v>
      </c>
      <c r="N22">
        <v>114.285938</v>
      </c>
      <c r="O22">
        <v>119.64649199999999</v>
      </c>
      <c r="P22">
        <v>119.0025</v>
      </c>
      <c r="Q22">
        <v>10.797572000000001</v>
      </c>
      <c r="R22">
        <v>22.027584999999998</v>
      </c>
      <c r="S22">
        <v>13.449192</v>
      </c>
      <c r="T22">
        <v>0</v>
      </c>
      <c r="U22">
        <v>331.97343799999999</v>
      </c>
      <c r="V22">
        <v>0</v>
      </c>
      <c r="W22">
        <v>19.153210000000001</v>
      </c>
      <c r="X22">
        <v>94.613639000000006</v>
      </c>
      <c r="Y22">
        <v>0</v>
      </c>
      <c r="Z22">
        <v>0</v>
      </c>
      <c r="AA22">
        <v>41.27355</v>
      </c>
      <c r="AB22">
        <v>0</v>
      </c>
      <c r="AC22">
        <v>0</v>
      </c>
      <c r="AD22">
        <v>35.402470000000001</v>
      </c>
      <c r="AE22">
        <v>47.829867999999998</v>
      </c>
      <c r="AF22">
        <v>28.618649999999999</v>
      </c>
      <c r="AG22">
        <v>36.165149999999997</v>
      </c>
      <c r="AH22">
        <v>147.96993399999999</v>
      </c>
      <c r="AI22">
        <v>46.801845</v>
      </c>
      <c r="AJ22">
        <v>0</v>
      </c>
      <c r="AK22">
        <v>48.864747999999999</v>
      </c>
      <c r="AL22">
        <v>74.199510000000004</v>
      </c>
      <c r="AM22">
        <v>15.476129999999999</v>
      </c>
      <c r="AN22">
        <v>0</v>
      </c>
      <c r="AO22">
        <v>27.591165</v>
      </c>
      <c r="AP22">
        <v>11.154308</v>
      </c>
      <c r="AQ22">
        <v>45.165801999999999</v>
      </c>
      <c r="AR22">
        <v>47.53134</v>
      </c>
      <c r="AS22">
        <v>30.860717999999999</v>
      </c>
      <c r="AT22">
        <v>10.882053000000001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69.47</v>
      </c>
      <c r="BA22">
        <f t="shared" si="1"/>
        <v>2023.3293069999997</v>
      </c>
      <c r="BD22">
        <v>21.77</v>
      </c>
      <c r="BE22">
        <v>6.94</v>
      </c>
      <c r="BF22">
        <v>1.45</v>
      </c>
      <c r="BG22">
        <v>3.83</v>
      </c>
      <c r="BH22">
        <v>5.34</v>
      </c>
      <c r="BI22">
        <v>4.45</v>
      </c>
      <c r="BJ22">
        <v>2.89</v>
      </c>
      <c r="BK22">
        <v>3.09</v>
      </c>
      <c r="BL22">
        <v>0.83</v>
      </c>
      <c r="BM22">
        <v>0</v>
      </c>
      <c r="BN22">
        <v>0.47</v>
      </c>
      <c r="BO22">
        <v>9.57</v>
      </c>
      <c r="BP22">
        <v>3.17</v>
      </c>
      <c r="BQ22">
        <v>4.1500000000000004</v>
      </c>
      <c r="BR22">
        <v>1.1000000000000001</v>
      </c>
      <c r="BS22">
        <v>0.42</v>
      </c>
      <c r="BT22">
        <v>0</v>
      </c>
      <c r="BU22">
        <v>0</v>
      </c>
      <c r="BV22">
        <v>0</v>
      </c>
      <c r="BW22">
        <f t="shared" si="2"/>
        <v>69.47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331.85250000000002</v>
      </c>
      <c r="M23">
        <v>80.302499999999995</v>
      </c>
      <c r="N23">
        <v>114.285938</v>
      </c>
      <c r="O23">
        <v>119.64649199999999</v>
      </c>
      <c r="P23">
        <v>119.0025</v>
      </c>
      <c r="Q23">
        <v>10.665093000000001</v>
      </c>
      <c r="R23">
        <v>20.989698000000001</v>
      </c>
      <c r="S23">
        <v>12.826809000000001</v>
      </c>
      <c r="T23">
        <v>0</v>
      </c>
      <c r="U23">
        <v>331.97343799999999</v>
      </c>
      <c r="V23">
        <v>0</v>
      </c>
      <c r="W23">
        <v>19.153210000000001</v>
      </c>
      <c r="X23">
        <v>93.646139000000005</v>
      </c>
      <c r="Y23">
        <v>0</v>
      </c>
      <c r="Z23">
        <v>0</v>
      </c>
      <c r="AA23">
        <v>27.515699999999999</v>
      </c>
      <c r="AB23">
        <v>0</v>
      </c>
      <c r="AC23">
        <v>0</v>
      </c>
      <c r="AD23">
        <v>35.402470000000001</v>
      </c>
      <c r="AE23">
        <v>47.829867999999998</v>
      </c>
      <c r="AF23">
        <v>28.618649999999999</v>
      </c>
      <c r="AG23">
        <v>36.165149999999997</v>
      </c>
      <c r="AH23">
        <v>147.96993399999999</v>
      </c>
      <c r="AI23">
        <v>30.790687999999999</v>
      </c>
      <c r="AJ23">
        <v>0</v>
      </c>
      <c r="AK23">
        <v>48.864747999999999</v>
      </c>
      <c r="AL23">
        <v>74.199510000000004</v>
      </c>
      <c r="AM23">
        <v>15.476129999999999</v>
      </c>
      <c r="AN23">
        <v>0</v>
      </c>
      <c r="AO23">
        <v>27.591165</v>
      </c>
      <c r="AP23">
        <v>11.154308</v>
      </c>
      <c r="AQ23">
        <v>45.165801999999999</v>
      </c>
      <c r="AR23">
        <v>47.53134</v>
      </c>
      <c r="AS23">
        <v>31.365691999999999</v>
      </c>
      <c r="AT23">
        <v>10.882053000000001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69.11</v>
      </c>
      <c r="BA23">
        <f t="shared" si="1"/>
        <v>1989.9775249999998</v>
      </c>
      <c r="BD23">
        <v>21.77</v>
      </c>
      <c r="BE23">
        <v>6.94</v>
      </c>
      <c r="BF23">
        <v>1.42</v>
      </c>
      <c r="BG23">
        <v>3.83</v>
      </c>
      <c r="BH23">
        <v>5.34</v>
      </c>
      <c r="BI23">
        <v>4.45</v>
      </c>
      <c r="BJ23">
        <v>2.89</v>
      </c>
      <c r="BK23">
        <v>3.09</v>
      </c>
      <c r="BL23">
        <v>0.83</v>
      </c>
      <c r="BM23">
        <v>0</v>
      </c>
      <c r="BN23">
        <v>0.47</v>
      </c>
      <c r="BO23">
        <v>9.24</v>
      </c>
      <c r="BP23">
        <v>3.17</v>
      </c>
      <c r="BQ23">
        <v>4.1500000000000004</v>
      </c>
      <c r="BR23">
        <v>1.1000000000000001</v>
      </c>
      <c r="BS23">
        <v>0.42</v>
      </c>
      <c r="BT23">
        <v>0</v>
      </c>
      <c r="BU23">
        <v>0</v>
      </c>
      <c r="BV23">
        <v>0</v>
      </c>
      <c r="BW23">
        <f t="shared" si="2"/>
        <v>69.11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331.85250000000002</v>
      </c>
      <c r="M24">
        <v>80.302499999999995</v>
      </c>
      <c r="N24">
        <v>114.285938</v>
      </c>
      <c r="O24">
        <v>119.64649199999999</v>
      </c>
      <c r="P24">
        <v>119.0025</v>
      </c>
      <c r="Q24">
        <v>9.1861149999999991</v>
      </c>
      <c r="R24">
        <v>20.989698000000001</v>
      </c>
      <c r="S24">
        <v>12.826809000000001</v>
      </c>
      <c r="T24">
        <v>0</v>
      </c>
      <c r="U24">
        <v>331.97343799999999</v>
      </c>
      <c r="V24">
        <v>0</v>
      </c>
      <c r="W24">
        <v>19.153210000000001</v>
      </c>
      <c r="X24">
        <v>93.646139000000005</v>
      </c>
      <c r="Y24">
        <v>0</v>
      </c>
      <c r="Z24">
        <v>0</v>
      </c>
      <c r="AA24">
        <v>27.515699999999999</v>
      </c>
      <c r="AB24">
        <v>0</v>
      </c>
      <c r="AC24">
        <v>0</v>
      </c>
      <c r="AD24">
        <v>35.402470000000001</v>
      </c>
      <c r="AE24">
        <v>47.829867999999998</v>
      </c>
      <c r="AF24">
        <v>28.618649999999999</v>
      </c>
      <c r="AG24">
        <v>36.165149999999997</v>
      </c>
      <c r="AH24">
        <v>147.96993399999999</v>
      </c>
      <c r="AI24">
        <v>30.790687999999999</v>
      </c>
      <c r="AJ24">
        <v>0</v>
      </c>
      <c r="AK24">
        <v>48.864747999999999</v>
      </c>
      <c r="AL24">
        <v>74.199510000000004</v>
      </c>
      <c r="AM24">
        <v>15.476129999999999</v>
      </c>
      <c r="AN24">
        <v>0</v>
      </c>
      <c r="AO24">
        <v>27.591165</v>
      </c>
      <c r="AP24">
        <v>11.154308</v>
      </c>
      <c r="AQ24">
        <v>45.165801999999999</v>
      </c>
      <c r="AR24">
        <v>47.53134</v>
      </c>
      <c r="AS24">
        <v>31.365691999999999</v>
      </c>
      <c r="AT24">
        <v>10.882053000000001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69.08</v>
      </c>
      <c r="BA24">
        <f t="shared" si="1"/>
        <v>1988.4685469999997</v>
      </c>
      <c r="BD24">
        <v>21.77</v>
      </c>
      <c r="BE24">
        <v>6.94</v>
      </c>
      <c r="BF24">
        <v>1.39</v>
      </c>
      <c r="BG24">
        <v>3.83</v>
      </c>
      <c r="BH24">
        <v>5.34</v>
      </c>
      <c r="BI24">
        <v>4.45</v>
      </c>
      <c r="BJ24">
        <v>2.89</v>
      </c>
      <c r="BK24">
        <v>3.09</v>
      </c>
      <c r="BL24">
        <v>0.83</v>
      </c>
      <c r="BM24">
        <v>0</v>
      </c>
      <c r="BN24">
        <v>0.47</v>
      </c>
      <c r="BO24">
        <v>9.24</v>
      </c>
      <c r="BP24">
        <v>3.17</v>
      </c>
      <c r="BQ24">
        <v>4.1500000000000004</v>
      </c>
      <c r="BR24">
        <v>1.1000000000000001</v>
      </c>
      <c r="BS24">
        <v>0.42</v>
      </c>
      <c r="BT24">
        <v>0</v>
      </c>
      <c r="BU24">
        <v>0</v>
      </c>
      <c r="BV24">
        <v>0</v>
      </c>
      <c r="BW24">
        <f t="shared" si="2"/>
        <v>69.08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351.20249999999999</v>
      </c>
      <c r="M25">
        <v>78.367500000000007</v>
      </c>
      <c r="N25">
        <v>114.285938</v>
      </c>
      <c r="O25">
        <v>119.64649199999999</v>
      </c>
      <c r="P25">
        <v>119.0025</v>
      </c>
      <c r="Q25">
        <v>10.273186000000001</v>
      </c>
      <c r="R25">
        <v>21.723652000000001</v>
      </c>
      <c r="S25">
        <v>13.443160000000001</v>
      </c>
      <c r="T25">
        <v>0</v>
      </c>
      <c r="U25">
        <v>337.63331199999999</v>
      </c>
      <c r="V25">
        <v>5.3845239999999999</v>
      </c>
      <c r="W25">
        <v>29.153386999999999</v>
      </c>
      <c r="X25">
        <v>122.92268900000001</v>
      </c>
      <c r="Y25">
        <v>0</v>
      </c>
      <c r="Z25">
        <v>0</v>
      </c>
      <c r="AA25">
        <v>27.515699999999999</v>
      </c>
      <c r="AB25">
        <v>0</v>
      </c>
      <c r="AC25">
        <v>0</v>
      </c>
      <c r="AD25">
        <v>35.402470000000001</v>
      </c>
      <c r="AE25">
        <v>47.829867999999998</v>
      </c>
      <c r="AF25">
        <v>28.618649999999999</v>
      </c>
      <c r="AG25">
        <v>36.165149999999997</v>
      </c>
      <c r="AH25">
        <v>147.96993399999999</v>
      </c>
      <c r="AI25">
        <v>20.937667999999999</v>
      </c>
      <c r="AJ25">
        <v>0</v>
      </c>
      <c r="AK25">
        <v>48.864747999999999</v>
      </c>
      <c r="AL25">
        <v>74.199510000000004</v>
      </c>
      <c r="AM25">
        <v>15.476129999999999</v>
      </c>
      <c r="AN25">
        <v>0</v>
      </c>
      <c r="AO25">
        <v>27.591165</v>
      </c>
      <c r="AP25">
        <v>11.154308</v>
      </c>
      <c r="AQ25">
        <v>60.221069999999997</v>
      </c>
      <c r="AR25">
        <v>47.53134</v>
      </c>
      <c r="AS25">
        <v>31.365691999999999</v>
      </c>
      <c r="AT25">
        <v>10.882053000000001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69.12</v>
      </c>
      <c r="BA25">
        <f t="shared" si="1"/>
        <v>2063.8842960000002</v>
      </c>
      <c r="BD25">
        <v>21.77</v>
      </c>
      <c r="BE25">
        <v>6.94</v>
      </c>
      <c r="BF25">
        <v>1.43</v>
      </c>
      <c r="BG25">
        <v>3.83</v>
      </c>
      <c r="BH25">
        <v>5.34</v>
      </c>
      <c r="BI25">
        <v>4.45</v>
      </c>
      <c r="BJ25">
        <v>2.89</v>
      </c>
      <c r="BK25">
        <v>3.09</v>
      </c>
      <c r="BL25">
        <v>0.83</v>
      </c>
      <c r="BM25">
        <v>0</v>
      </c>
      <c r="BN25">
        <v>0.47</v>
      </c>
      <c r="BO25">
        <v>9.24</v>
      </c>
      <c r="BP25">
        <v>3.17</v>
      </c>
      <c r="BQ25">
        <v>4.1500000000000004</v>
      </c>
      <c r="BR25">
        <v>1.1000000000000001</v>
      </c>
      <c r="BS25">
        <v>0.42</v>
      </c>
      <c r="BT25">
        <v>0</v>
      </c>
      <c r="BU25">
        <v>0</v>
      </c>
      <c r="BV25">
        <v>0</v>
      </c>
      <c r="BW25">
        <f t="shared" si="2"/>
        <v>69.12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331.85250000000002</v>
      </c>
      <c r="M26">
        <v>78.367500000000007</v>
      </c>
      <c r="N26">
        <v>114.285938</v>
      </c>
      <c r="O26">
        <v>119.64649199999999</v>
      </c>
      <c r="P26">
        <v>119.0025</v>
      </c>
      <c r="Q26">
        <v>10.273186000000001</v>
      </c>
      <c r="R26">
        <v>21.723652000000001</v>
      </c>
      <c r="S26">
        <v>13.443160000000001</v>
      </c>
      <c r="T26">
        <v>0</v>
      </c>
      <c r="U26">
        <v>337.63331199999999</v>
      </c>
      <c r="V26">
        <v>5.3845239999999999</v>
      </c>
      <c r="W26">
        <v>29.153386999999999</v>
      </c>
      <c r="X26">
        <v>122.92268900000001</v>
      </c>
      <c r="Y26">
        <v>0</v>
      </c>
      <c r="Z26">
        <v>0</v>
      </c>
      <c r="AA26">
        <v>27.515699999999999</v>
      </c>
      <c r="AB26">
        <v>0</v>
      </c>
      <c r="AC26">
        <v>0</v>
      </c>
      <c r="AD26">
        <v>35.402470000000001</v>
      </c>
      <c r="AE26">
        <v>47.829867999999998</v>
      </c>
      <c r="AF26">
        <v>28.618649999999999</v>
      </c>
      <c r="AG26">
        <v>36.165149999999997</v>
      </c>
      <c r="AH26">
        <v>147.96993399999999</v>
      </c>
      <c r="AI26">
        <v>20.937667999999999</v>
      </c>
      <c r="AJ26">
        <v>0</v>
      </c>
      <c r="AK26">
        <v>48.864747999999999</v>
      </c>
      <c r="AL26">
        <v>74.199510000000004</v>
      </c>
      <c r="AM26">
        <v>15.476129999999999</v>
      </c>
      <c r="AN26">
        <v>0</v>
      </c>
      <c r="AO26">
        <v>27.591165</v>
      </c>
      <c r="AP26">
        <v>11.154308</v>
      </c>
      <c r="AQ26">
        <v>60.221069999999997</v>
      </c>
      <c r="AR26">
        <v>47.53134</v>
      </c>
      <c r="AS26">
        <v>31.365691999999999</v>
      </c>
      <c r="AT26">
        <v>10.882053000000001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69.23</v>
      </c>
      <c r="BA26">
        <f t="shared" si="1"/>
        <v>2044.6442959999999</v>
      </c>
      <c r="BD26">
        <v>21.77</v>
      </c>
      <c r="BE26">
        <v>6.94</v>
      </c>
      <c r="BF26">
        <v>1.43</v>
      </c>
      <c r="BG26">
        <v>3.83</v>
      </c>
      <c r="BH26">
        <v>5.34</v>
      </c>
      <c r="BI26">
        <v>4.45</v>
      </c>
      <c r="BJ26">
        <v>2.89</v>
      </c>
      <c r="BK26">
        <v>3.17</v>
      </c>
      <c r="BL26">
        <v>0.86</v>
      </c>
      <c r="BM26">
        <v>0</v>
      </c>
      <c r="BN26">
        <v>0.47</v>
      </c>
      <c r="BO26">
        <v>9.24</v>
      </c>
      <c r="BP26">
        <v>3.17</v>
      </c>
      <c r="BQ26">
        <v>4.1500000000000004</v>
      </c>
      <c r="BR26">
        <v>1.1000000000000001</v>
      </c>
      <c r="BS26">
        <v>0.42</v>
      </c>
      <c r="BT26">
        <v>0</v>
      </c>
      <c r="BU26">
        <v>0</v>
      </c>
      <c r="BV26">
        <v>0</v>
      </c>
      <c r="BW26">
        <f t="shared" si="2"/>
        <v>69.23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331.85250000000002</v>
      </c>
      <c r="M27">
        <v>78.367500000000007</v>
      </c>
      <c r="N27">
        <v>114.285938</v>
      </c>
      <c r="O27">
        <v>119.64649199999999</v>
      </c>
      <c r="P27">
        <v>119.0025</v>
      </c>
      <c r="Q27">
        <v>16.716175</v>
      </c>
      <c r="R27">
        <v>33.497751999999998</v>
      </c>
      <c r="S27">
        <v>20.982171999999998</v>
      </c>
      <c r="T27">
        <v>0</v>
      </c>
      <c r="U27">
        <v>337.63331199999999</v>
      </c>
      <c r="V27">
        <v>13.092694</v>
      </c>
      <c r="W27">
        <v>29.153386999999999</v>
      </c>
      <c r="X27">
        <v>122.92268900000001</v>
      </c>
      <c r="Y27">
        <v>0</v>
      </c>
      <c r="Z27">
        <v>0</v>
      </c>
      <c r="AA27">
        <v>27.515699999999999</v>
      </c>
      <c r="AB27">
        <v>0</v>
      </c>
      <c r="AC27">
        <v>0</v>
      </c>
      <c r="AD27">
        <v>35.402470000000001</v>
      </c>
      <c r="AE27">
        <v>47.829867999999998</v>
      </c>
      <c r="AF27">
        <v>28.618649999999999</v>
      </c>
      <c r="AG27">
        <v>36.165149999999997</v>
      </c>
      <c r="AH27">
        <v>147.96993399999999</v>
      </c>
      <c r="AI27">
        <v>28.327432000000002</v>
      </c>
      <c r="AJ27">
        <v>0</v>
      </c>
      <c r="AK27">
        <v>48.864747999999999</v>
      </c>
      <c r="AL27">
        <v>69.702569999999994</v>
      </c>
      <c r="AM27">
        <v>15.476129999999999</v>
      </c>
      <c r="AN27">
        <v>0</v>
      </c>
      <c r="AO27">
        <v>27.591165</v>
      </c>
      <c r="AP27">
        <v>11.154308</v>
      </c>
      <c r="AQ27">
        <v>60.221069999999997</v>
      </c>
      <c r="AR27">
        <v>47.53134</v>
      </c>
      <c r="AS27">
        <v>30.860717999999999</v>
      </c>
      <c r="AT27">
        <v>10.882053000000001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70.19</v>
      </c>
      <c r="BA27">
        <f t="shared" si="1"/>
        <v>2081.4564169999994</v>
      </c>
      <c r="BD27">
        <v>21.77</v>
      </c>
      <c r="BE27">
        <v>7.1</v>
      </c>
      <c r="BF27">
        <v>1.37</v>
      </c>
      <c r="BG27">
        <v>3.95</v>
      </c>
      <c r="BH27">
        <v>5.41</v>
      </c>
      <c r="BI27">
        <v>4.45</v>
      </c>
      <c r="BJ27">
        <v>2.89</v>
      </c>
      <c r="BK27">
        <v>3.17</v>
      </c>
      <c r="BL27">
        <v>0.9</v>
      </c>
      <c r="BM27">
        <v>0</v>
      </c>
      <c r="BN27">
        <v>0.49</v>
      </c>
      <c r="BO27">
        <v>9.4</v>
      </c>
      <c r="BP27">
        <v>3.53</v>
      </c>
      <c r="BQ27">
        <v>4.28</v>
      </c>
      <c r="BR27">
        <v>1.05</v>
      </c>
      <c r="BS27">
        <v>0.43</v>
      </c>
      <c r="BT27">
        <v>0</v>
      </c>
      <c r="BU27">
        <v>0</v>
      </c>
      <c r="BV27">
        <v>0</v>
      </c>
      <c r="BW27">
        <f t="shared" si="2"/>
        <v>70.19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331.85250000000002</v>
      </c>
      <c r="M28">
        <v>78.367500000000007</v>
      </c>
      <c r="N28">
        <v>114.285938</v>
      </c>
      <c r="O28">
        <v>119.64649199999999</v>
      </c>
      <c r="P28">
        <v>119.0025</v>
      </c>
      <c r="Q28">
        <v>16.716175</v>
      </c>
      <c r="R28">
        <v>33.497751999999998</v>
      </c>
      <c r="S28">
        <v>20.982171999999998</v>
      </c>
      <c r="T28">
        <v>0</v>
      </c>
      <c r="U28">
        <v>337.63331199999999</v>
      </c>
      <c r="V28">
        <v>13.092694</v>
      </c>
      <c r="W28">
        <v>29.153386999999999</v>
      </c>
      <c r="X28">
        <v>122.92268900000001</v>
      </c>
      <c r="Y28">
        <v>0</v>
      </c>
      <c r="Z28">
        <v>0</v>
      </c>
      <c r="AA28">
        <v>27.515699999999999</v>
      </c>
      <c r="AB28">
        <v>0</v>
      </c>
      <c r="AC28">
        <v>0</v>
      </c>
      <c r="AD28">
        <v>35.402470000000001</v>
      </c>
      <c r="AE28">
        <v>47.829867999999998</v>
      </c>
      <c r="AF28">
        <v>28.618649999999999</v>
      </c>
      <c r="AG28">
        <v>36.165149999999997</v>
      </c>
      <c r="AH28">
        <v>147.96993399999999</v>
      </c>
      <c r="AI28">
        <v>64.044629999999998</v>
      </c>
      <c r="AJ28">
        <v>0</v>
      </c>
      <c r="AK28">
        <v>48.864747999999999</v>
      </c>
      <c r="AL28">
        <v>69.702569999999994</v>
      </c>
      <c r="AM28">
        <v>15.476129999999999</v>
      </c>
      <c r="AN28">
        <v>0</v>
      </c>
      <c r="AO28">
        <v>27.591165</v>
      </c>
      <c r="AP28">
        <v>11.154308</v>
      </c>
      <c r="AQ28">
        <v>60.221069999999997</v>
      </c>
      <c r="AR28">
        <v>47.53134</v>
      </c>
      <c r="AS28">
        <v>30.860717999999999</v>
      </c>
      <c r="AT28">
        <v>10.882053000000001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70.44</v>
      </c>
      <c r="BA28">
        <f t="shared" si="1"/>
        <v>2117.4236149999997</v>
      </c>
      <c r="BD28">
        <v>21.77</v>
      </c>
      <c r="BE28">
        <v>7.1</v>
      </c>
      <c r="BF28">
        <v>1.37</v>
      </c>
      <c r="BG28">
        <v>3.95</v>
      </c>
      <c r="BH28">
        <v>5.41</v>
      </c>
      <c r="BI28">
        <v>4.45</v>
      </c>
      <c r="BJ28">
        <v>2.89</v>
      </c>
      <c r="BK28">
        <v>3.17</v>
      </c>
      <c r="BL28">
        <v>0.9</v>
      </c>
      <c r="BM28">
        <v>0</v>
      </c>
      <c r="BN28">
        <v>0.49</v>
      </c>
      <c r="BO28">
        <v>9.4</v>
      </c>
      <c r="BP28">
        <v>3.78</v>
      </c>
      <c r="BQ28">
        <v>4.28</v>
      </c>
      <c r="BR28">
        <v>1.05</v>
      </c>
      <c r="BS28">
        <v>0.43</v>
      </c>
      <c r="BT28">
        <v>0</v>
      </c>
      <c r="BU28">
        <v>0</v>
      </c>
      <c r="BV28">
        <v>0</v>
      </c>
      <c r="BW28">
        <f t="shared" si="2"/>
        <v>70.44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331.85250000000002</v>
      </c>
      <c r="M29">
        <v>80.302499999999995</v>
      </c>
      <c r="N29">
        <v>114.285938</v>
      </c>
      <c r="O29">
        <v>119.64649199999999</v>
      </c>
      <c r="P29">
        <v>119.0025</v>
      </c>
      <c r="Q29">
        <v>16.716175</v>
      </c>
      <c r="R29">
        <v>33.497751999999998</v>
      </c>
      <c r="S29">
        <v>20.982171999999998</v>
      </c>
      <c r="T29">
        <v>0</v>
      </c>
      <c r="U29">
        <v>337.63331199999999</v>
      </c>
      <c r="V29">
        <v>13.092694</v>
      </c>
      <c r="W29">
        <v>29.153386999999999</v>
      </c>
      <c r="X29">
        <v>120.376452</v>
      </c>
      <c r="Y29">
        <v>0</v>
      </c>
      <c r="Z29">
        <v>0</v>
      </c>
      <c r="AA29">
        <v>27.515699999999999</v>
      </c>
      <c r="AB29">
        <v>0</v>
      </c>
      <c r="AC29">
        <v>0</v>
      </c>
      <c r="AD29">
        <v>35.402470000000001</v>
      </c>
      <c r="AE29">
        <v>47.829867999999998</v>
      </c>
      <c r="AF29">
        <v>28.618649999999999</v>
      </c>
      <c r="AG29">
        <v>36.165149999999997</v>
      </c>
      <c r="AH29">
        <v>147.96993399999999</v>
      </c>
      <c r="AI29">
        <v>64.044629999999998</v>
      </c>
      <c r="AJ29">
        <v>0</v>
      </c>
      <c r="AK29">
        <v>48.864747999999999</v>
      </c>
      <c r="AL29">
        <v>69.702569999999994</v>
      </c>
      <c r="AM29">
        <v>15.476129999999999</v>
      </c>
      <c r="AN29">
        <v>0</v>
      </c>
      <c r="AO29">
        <v>27.591165</v>
      </c>
      <c r="AP29">
        <v>11.154308</v>
      </c>
      <c r="AQ29">
        <v>60.221069999999997</v>
      </c>
      <c r="AR29">
        <v>47.53134</v>
      </c>
      <c r="AS29">
        <v>30.860717999999999</v>
      </c>
      <c r="AT29">
        <v>10.882053000000001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70.750000000000014</v>
      </c>
      <c r="BA29">
        <f t="shared" si="1"/>
        <v>2117.122378</v>
      </c>
      <c r="BD29">
        <v>21.77</v>
      </c>
      <c r="BE29">
        <v>7.1</v>
      </c>
      <c r="BF29">
        <v>1.37</v>
      </c>
      <c r="BG29">
        <v>3.95</v>
      </c>
      <c r="BH29">
        <v>5.41</v>
      </c>
      <c r="BI29">
        <v>4.45</v>
      </c>
      <c r="BJ29">
        <v>2.89</v>
      </c>
      <c r="BK29">
        <v>3.17</v>
      </c>
      <c r="BL29">
        <v>1.06</v>
      </c>
      <c r="BM29">
        <v>0</v>
      </c>
      <c r="BN29">
        <v>0.49</v>
      </c>
      <c r="BO29">
        <v>9.4700000000000006</v>
      </c>
      <c r="BP29">
        <v>3.86</v>
      </c>
      <c r="BQ29">
        <v>4.28</v>
      </c>
      <c r="BR29">
        <v>1.05</v>
      </c>
      <c r="BS29">
        <v>0.43</v>
      </c>
      <c r="BT29">
        <v>0</v>
      </c>
      <c r="BU29">
        <v>0</v>
      </c>
      <c r="BV29">
        <v>0</v>
      </c>
      <c r="BW29">
        <f t="shared" si="2"/>
        <v>70.750000000000014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418.92750000000001</v>
      </c>
      <c r="M30">
        <v>80.302499999999995</v>
      </c>
      <c r="N30">
        <v>114.285938</v>
      </c>
      <c r="O30">
        <v>119.64649199999999</v>
      </c>
      <c r="P30">
        <v>119.0025</v>
      </c>
      <c r="Q30">
        <v>16.716175</v>
      </c>
      <c r="R30">
        <v>33.497751999999998</v>
      </c>
      <c r="S30">
        <v>20.982171999999998</v>
      </c>
      <c r="T30">
        <v>0</v>
      </c>
      <c r="U30">
        <v>337.63331199999999</v>
      </c>
      <c r="V30">
        <v>13.092694</v>
      </c>
      <c r="W30">
        <v>29.153386999999999</v>
      </c>
      <c r="X30">
        <v>120.376452</v>
      </c>
      <c r="Y30">
        <v>0</v>
      </c>
      <c r="Z30">
        <v>0</v>
      </c>
      <c r="AA30">
        <v>27.515699999999999</v>
      </c>
      <c r="AB30">
        <v>0</v>
      </c>
      <c r="AC30">
        <v>0</v>
      </c>
      <c r="AD30">
        <v>35.402470000000001</v>
      </c>
      <c r="AE30">
        <v>47.829867999999998</v>
      </c>
      <c r="AF30">
        <v>28.618649999999999</v>
      </c>
      <c r="AG30">
        <v>36.165149999999997</v>
      </c>
      <c r="AH30">
        <v>147.96993399999999</v>
      </c>
      <c r="AI30">
        <v>64.044629999999998</v>
      </c>
      <c r="AJ30">
        <v>0</v>
      </c>
      <c r="AK30">
        <v>48.864747999999999</v>
      </c>
      <c r="AL30">
        <v>69.702569999999994</v>
      </c>
      <c r="AM30">
        <v>15.476129999999999</v>
      </c>
      <c r="AN30">
        <v>0</v>
      </c>
      <c r="AO30">
        <v>27.591165</v>
      </c>
      <c r="AP30">
        <v>11.154308</v>
      </c>
      <c r="AQ30">
        <v>60.221069999999997</v>
      </c>
      <c r="AR30">
        <v>47.53134</v>
      </c>
      <c r="AS30">
        <v>30.860717999999999</v>
      </c>
      <c r="AT30">
        <v>10.882053000000001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70.95</v>
      </c>
      <c r="BA30">
        <f t="shared" si="1"/>
        <v>2204.3973779999992</v>
      </c>
      <c r="BD30">
        <v>21.77</v>
      </c>
      <c r="BE30">
        <v>7.1</v>
      </c>
      <c r="BF30">
        <v>1.37</v>
      </c>
      <c r="BG30">
        <v>3.95</v>
      </c>
      <c r="BH30">
        <v>5.41</v>
      </c>
      <c r="BI30">
        <v>4.45</v>
      </c>
      <c r="BJ30">
        <v>2.89</v>
      </c>
      <c r="BK30">
        <v>3.17</v>
      </c>
      <c r="BL30">
        <v>1.26</v>
      </c>
      <c r="BM30">
        <v>0</v>
      </c>
      <c r="BN30">
        <v>0.49</v>
      </c>
      <c r="BO30">
        <v>9.4700000000000006</v>
      </c>
      <c r="BP30">
        <v>3.86</v>
      </c>
      <c r="BQ30">
        <v>4.28</v>
      </c>
      <c r="BR30">
        <v>1.05</v>
      </c>
      <c r="BS30">
        <v>0.43</v>
      </c>
      <c r="BT30">
        <v>0</v>
      </c>
      <c r="BU30">
        <v>0</v>
      </c>
      <c r="BV30">
        <v>0</v>
      </c>
      <c r="BW30">
        <f t="shared" si="2"/>
        <v>70.95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331.85250000000002</v>
      </c>
      <c r="M31">
        <v>80.302499999999995</v>
      </c>
      <c r="N31">
        <v>114.285938</v>
      </c>
      <c r="O31">
        <v>119.64649199999999</v>
      </c>
      <c r="P31">
        <v>119.0025</v>
      </c>
      <c r="Q31">
        <v>16.716175</v>
      </c>
      <c r="R31">
        <v>33.497751999999998</v>
      </c>
      <c r="S31">
        <v>20.982171999999998</v>
      </c>
      <c r="T31">
        <v>0</v>
      </c>
      <c r="U31">
        <v>337.63331199999999</v>
      </c>
      <c r="V31">
        <v>13.092694</v>
      </c>
      <c r="W31">
        <v>29.153386999999999</v>
      </c>
      <c r="X31">
        <v>116.36859699999999</v>
      </c>
      <c r="Y31">
        <v>0</v>
      </c>
      <c r="Z31">
        <v>0</v>
      </c>
      <c r="AA31">
        <v>27.515699999999999</v>
      </c>
      <c r="AB31">
        <v>0</v>
      </c>
      <c r="AC31">
        <v>0</v>
      </c>
      <c r="AD31">
        <v>35.402470000000001</v>
      </c>
      <c r="AE31">
        <v>47.829867999999998</v>
      </c>
      <c r="AF31">
        <v>28.618649999999999</v>
      </c>
      <c r="AG31">
        <v>36.165149999999997</v>
      </c>
      <c r="AH31">
        <v>147.96993399999999</v>
      </c>
      <c r="AI31">
        <v>64.044629999999998</v>
      </c>
      <c r="AJ31">
        <v>0</v>
      </c>
      <c r="AK31">
        <v>48.864747999999999</v>
      </c>
      <c r="AL31">
        <v>69.702569999999994</v>
      </c>
      <c r="AM31">
        <v>15.476129999999999</v>
      </c>
      <c r="AN31">
        <v>0</v>
      </c>
      <c r="AO31">
        <v>27.591165</v>
      </c>
      <c r="AP31">
        <v>11.154308</v>
      </c>
      <c r="AQ31">
        <v>60.221069999999997</v>
      </c>
      <c r="AR31">
        <v>47.53134</v>
      </c>
      <c r="AS31">
        <v>30.860717999999999</v>
      </c>
      <c r="AT31">
        <v>10.882053000000001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71.06</v>
      </c>
      <c r="BA31">
        <f t="shared" si="1"/>
        <v>2113.4245229999997</v>
      </c>
      <c r="BD31">
        <v>21.77</v>
      </c>
      <c r="BE31">
        <v>7.1</v>
      </c>
      <c r="BF31">
        <v>1.4</v>
      </c>
      <c r="BG31">
        <v>3.95</v>
      </c>
      <c r="BH31">
        <v>5.41</v>
      </c>
      <c r="BI31">
        <v>4.45</v>
      </c>
      <c r="BJ31">
        <v>2.89</v>
      </c>
      <c r="BK31">
        <v>3.12</v>
      </c>
      <c r="BL31">
        <v>1.39</v>
      </c>
      <c r="BM31">
        <v>0</v>
      </c>
      <c r="BN31">
        <v>0.49</v>
      </c>
      <c r="BO31">
        <v>9.4700000000000006</v>
      </c>
      <c r="BP31">
        <v>3.86</v>
      </c>
      <c r="BQ31">
        <v>4.28</v>
      </c>
      <c r="BR31">
        <v>1.05</v>
      </c>
      <c r="BS31">
        <v>0.43</v>
      </c>
      <c r="BT31">
        <v>0</v>
      </c>
      <c r="BU31">
        <v>0</v>
      </c>
      <c r="BV31">
        <v>0</v>
      </c>
      <c r="BW31">
        <f t="shared" si="2"/>
        <v>71.06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331.85250000000002</v>
      </c>
      <c r="M32">
        <v>80.302499999999995</v>
      </c>
      <c r="N32">
        <v>114.285938</v>
      </c>
      <c r="O32">
        <v>119.64649199999999</v>
      </c>
      <c r="P32">
        <v>119.0025</v>
      </c>
      <c r="Q32">
        <v>10.269061000000001</v>
      </c>
      <c r="R32">
        <v>21.723652000000001</v>
      </c>
      <c r="S32">
        <v>13.219022000000001</v>
      </c>
      <c r="T32">
        <v>0</v>
      </c>
      <c r="U32">
        <v>337.63331199999999</v>
      </c>
      <c r="V32">
        <v>13.092694</v>
      </c>
      <c r="W32">
        <v>29.153386999999999</v>
      </c>
      <c r="X32">
        <v>116.36859699999999</v>
      </c>
      <c r="Y32">
        <v>0</v>
      </c>
      <c r="Z32">
        <v>0</v>
      </c>
      <c r="AA32">
        <v>27.515699999999999</v>
      </c>
      <c r="AB32">
        <v>0</v>
      </c>
      <c r="AC32">
        <v>0</v>
      </c>
      <c r="AD32">
        <v>35.402470000000001</v>
      </c>
      <c r="AE32">
        <v>47.829867999999998</v>
      </c>
      <c r="AF32">
        <v>28.618649999999999</v>
      </c>
      <c r="AG32">
        <v>36.165149999999997</v>
      </c>
      <c r="AH32">
        <v>147.96993399999999</v>
      </c>
      <c r="AI32">
        <v>64.044629999999998</v>
      </c>
      <c r="AJ32">
        <v>0</v>
      </c>
      <c r="AK32">
        <v>48.864747999999999</v>
      </c>
      <c r="AL32">
        <v>69.702569999999994</v>
      </c>
      <c r="AM32">
        <v>15.476129999999999</v>
      </c>
      <c r="AN32">
        <v>0</v>
      </c>
      <c r="AO32">
        <v>27.591165</v>
      </c>
      <c r="AP32">
        <v>11.154308</v>
      </c>
      <c r="AQ32">
        <v>58.758209999999998</v>
      </c>
      <c r="AR32">
        <v>47.53134</v>
      </c>
      <c r="AS32">
        <v>30.860717999999999</v>
      </c>
      <c r="AT32">
        <v>10.882053000000001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71.240000000000009</v>
      </c>
      <c r="BA32">
        <f t="shared" si="1"/>
        <v>2086.1572989999995</v>
      </c>
      <c r="BD32">
        <v>21.77</v>
      </c>
      <c r="BE32">
        <v>7.1</v>
      </c>
      <c r="BF32">
        <v>1.4</v>
      </c>
      <c r="BG32">
        <v>3.95</v>
      </c>
      <c r="BH32">
        <v>5.41</v>
      </c>
      <c r="BI32">
        <v>4.45</v>
      </c>
      <c r="BJ32">
        <v>2.89</v>
      </c>
      <c r="BK32">
        <v>3.12</v>
      </c>
      <c r="BL32">
        <v>1.57</v>
      </c>
      <c r="BM32">
        <v>0</v>
      </c>
      <c r="BN32">
        <v>0.49</v>
      </c>
      <c r="BO32">
        <v>9.4700000000000006</v>
      </c>
      <c r="BP32">
        <v>3.86</v>
      </c>
      <c r="BQ32">
        <v>4.28</v>
      </c>
      <c r="BR32">
        <v>1.05</v>
      </c>
      <c r="BS32">
        <v>0.43</v>
      </c>
      <c r="BT32">
        <v>0</v>
      </c>
      <c r="BU32">
        <v>0</v>
      </c>
      <c r="BV32">
        <v>0</v>
      </c>
      <c r="BW32">
        <f t="shared" si="2"/>
        <v>71.240000000000009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331.85250000000002</v>
      </c>
      <c r="M33">
        <v>80.302499999999995</v>
      </c>
      <c r="N33">
        <v>114.285938</v>
      </c>
      <c r="O33">
        <v>119.64649199999999</v>
      </c>
      <c r="P33">
        <v>119.0025</v>
      </c>
      <c r="Q33">
        <v>10.269061000000001</v>
      </c>
      <c r="R33">
        <v>21.723652000000001</v>
      </c>
      <c r="S33">
        <v>13.219022000000001</v>
      </c>
      <c r="T33">
        <v>0</v>
      </c>
      <c r="U33">
        <v>337.63331199999999</v>
      </c>
      <c r="V33">
        <v>13.092694</v>
      </c>
      <c r="W33">
        <v>29.153386999999999</v>
      </c>
      <c r="X33">
        <v>116.36859699999999</v>
      </c>
      <c r="Y33">
        <v>0</v>
      </c>
      <c r="Z33">
        <v>0</v>
      </c>
      <c r="AA33">
        <v>41.27355</v>
      </c>
      <c r="AB33">
        <v>0</v>
      </c>
      <c r="AC33">
        <v>0</v>
      </c>
      <c r="AD33">
        <v>35.402470000000001</v>
      </c>
      <c r="AE33">
        <v>47.829867999999998</v>
      </c>
      <c r="AF33">
        <v>28.618649999999999</v>
      </c>
      <c r="AG33">
        <v>36.165149999999997</v>
      </c>
      <c r="AH33">
        <v>147.96993399999999</v>
      </c>
      <c r="AI33">
        <v>64.044629999999998</v>
      </c>
      <c r="AJ33">
        <v>0</v>
      </c>
      <c r="AK33">
        <v>48.864747999999999</v>
      </c>
      <c r="AL33">
        <v>74.199510000000004</v>
      </c>
      <c r="AM33">
        <v>15.476129999999999</v>
      </c>
      <c r="AN33">
        <v>0</v>
      </c>
      <c r="AO33">
        <v>27.591165</v>
      </c>
      <c r="AP33">
        <v>11.154308</v>
      </c>
      <c r="AQ33">
        <v>45.165801999999999</v>
      </c>
      <c r="AR33">
        <v>47.53134</v>
      </c>
      <c r="AS33">
        <v>30.860717999999999</v>
      </c>
      <c r="AT33">
        <v>10.882053000000001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70.160000000000011</v>
      </c>
      <c r="BA33">
        <f t="shared" si="1"/>
        <v>2089.739681</v>
      </c>
      <c r="BD33">
        <v>21.77</v>
      </c>
      <c r="BE33">
        <v>7.1</v>
      </c>
      <c r="BF33">
        <v>1.4</v>
      </c>
      <c r="BG33">
        <v>3.95</v>
      </c>
      <c r="BH33">
        <v>4.9800000000000004</v>
      </c>
      <c r="BI33">
        <v>4.45</v>
      </c>
      <c r="BJ33">
        <v>2.89</v>
      </c>
      <c r="BK33">
        <v>3.12</v>
      </c>
      <c r="BL33">
        <v>1.57</v>
      </c>
      <c r="BM33">
        <v>0</v>
      </c>
      <c r="BN33">
        <v>0.49</v>
      </c>
      <c r="BO33">
        <v>8.82</v>
      </c>
      <c r="BP33">
        <v>3.86</v>
      </c>
      <c r="BQ33">
        <v>4.28</v>
      </c>
      <c r="BR33">
        <v>1.05</v>
      </c>
      <c r="BS33">
        <v>0.43</v>
      </c>
      <c r="BT33">
        <v>0</v>
      </c>
      <c r="BU33">
        <v>0</v>
      </c>
      <c r="BV33">
        <v>0</v>
      </c>
      <c r="BW33">
        <f t="shared" si="2"/>
        <v>70.160000000000011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331.85250000000002</v>
      </c>
      <c r="M34">
        <v>80.302499999999995</v>
      </c>
      <c r="N34">
        <v>114.285938</v>
      </c>
      <c r="O34">
        <v>119.64649199999999</v>
      </c>
      <c r="P34">
        <v>119.0025</v>
      </c>
      <c r="Q34">
        <v>10.269061000000001</v>
      </c>
      <c r="R34">
        <v>21.723652000000001</v>
      </c>
      <c r="S34">
        <v>13.219022000000001</v>
      </c>
      <c r="T34">
        <v>0</v>
      </c>
      <c r="U34">
        <v>337.63331199999999</v>
      </c>
      <c r="V34">
        <v>13.092694</v>
      </c>
      <c r="W34">
        <v>29.153386999999999</v>
      </c>
      <c r="X34">
        <v>116.36859699999999</v>
      </c>
      <c r="Y34">
        <v>0</v>
      </c>
      <c r="Z34">
        <v>0</v>
      </c>
      <c r="AA34">
        <v>41.27355</v>
      </c>
      <c r="AB34">
        <v>0</v>
      </c>
      <c r="AC34">
        <v>0</v>
      </c>
      <c r="AD34">
        <v>35.402470000000001</v>
      </c>
      <c r="AE34">
        <v>47.829867999999998</v>
      </c>
      <c r="AF34">
        <v>28.618649999999999</v>
      </c>
      <c r="AG34">
        <v>36.165149999999997</v>
      </c>
      <c r="AH34">
        <v>147.96993399999999</v>
      </c>
      <c r="AI34">
        <v>40.643707999999997</v>
      </c>
      <c r="AJ34">
        <v>0</v>
      </c>
      <c r="AK34">
        <v>48.864747999999999</v>
      </c>
      <c r="AL34">
        <v>74.199510000000004</v>
      </c>
      <c r="AM34">
        <v>15.476129999999999</v>
      </c>
      <c r="AN34">
        <v>0</v>
      </c>
      <c r="AO34">
        <v>27.591165</v>
      </c>
      <c r="AP34">
        <v>11.154308</v>
      </c>
      <c r="AQ34">
        <v>45.165801999999999</v>
      </c>
      <c r="AR34">
        <v>47.53134</v>
      </c>
      <c r="AS34">
        <v>30.860717999999999</v>
      </c>
      <c r="AT34">
        <v>10.882053000000001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70.320000000000007</v>
      </c>
      <c r="BA34">
        <f t="shared" si="1"/>
        <v>2066.4987590000001</v>
      </c>
      <c r="BD34">
        <v>21.77</v>
      </c>
      <c r="BE34">
        <v>7.1</v>
      </c>
      <c r="BF34">
        <v>1.4</v>
      </c>
      <c r="BG34">
        <v>3.95</v>
      </c>
      <c r="BH34">
        <v>4.9800000000000004</v>
      </c>
      <c r="BI34">
        <v>4.45</v>
      </c>
      <c r="BJ34">
        <v>2.89</v>
      </c>
      <c r="BK34">
        <v>3.12</v>
      </c>
      <c r="BL34">
        <v>1.73</v>
      </c>
      <c r="BM34">
        <v>0</v>
      </c>
      <c r="BN34">
        <v>0.49</v>
      </c>
      <c r="BO34">
        <v>8.82</v>
      </c>
      <c r="BP34">
        <v>3.86</v>
      </c>
      <c r="BQ34">
        <v>4.28</v>
      </c>
      <c r="BR34">
        <v>1.05</v>
      </c>
      <c r="BS34">
        <v>0.43</v>
      </c>
      <c r="BT34">
        <v>0</v>
      </c>
      <c r="BU34">
        <v>0</v>
      </c>
      <c r="BV34">
        <v>0</v>
      </c>
      <c r="BW34">
        <f t="shared" si="2"/>
        <v>70.320000000000007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331.85250000000002</v>
      </c>
      <c r="M35">
        <v>80.302499999999995</v>
      </c>
      <c r="N35">
        <v>114.285938</v>
      </c>
      <c r="O35">
        <v>119.64649199999999</v>
      </c>
      <c r="P35">
        <v>119.0025</v>
      </c>
      <c r="Q35">
        <v>8.8927940000000003</v>
      </c>
      <c r="R35">
        <v>20.242574000000001</v>
      </c>
      <c r="S35">
        <v>12.225234</v>
      </c>
      <c r="T35">
        <v>0</v>
      </c>
      <c r="U35">
        <v>337.63331199999999</v>
      </c>
      <c r="V35">
        <v>7.7081689999999998</v>
      </c>
      <c r="W35">
        <v>29.153386999999999</v>
      </c>
      <c r="X35">
        <v>116.36859699999999</v>
      </c>
      <c r="Y35">
        <v>0</v>
      </c>
      <c r="Z35">
        <v>0</v>
      </c>
      <c r="AA35">
        <v>41.27355</v>
      </c>
      <c r="AB35">
        <v>0</v>
      </c>
      <c r="AC35">
        <v>0</v>
      </c>
      <c r="AD35">
        <v>35.402470000000001</v>
      </c>
      <c r="AE35">
        <v>47.829867999999998</v>
      </c>
      <c r="AF35">
        <v>28.618649999999999</v>
      </c>
      <c r="AG35">
        <v>36.165149999999997</v>
      </c>
      <c r="AH35">
        <v>147.96993399999999</v>
      </c>
      <c r="AI35">
        <v>46.801845</v>
      </c>
      <c r="AJ35">
        <v>0</v>
      </c>
      <c r="AK35">
        <v>48.864747999999999</v>
      </c>
      <c r="AL35">
        <v>74.199510000000004</v>
      </c>
      <c r="AM35">
        <v>15.476129999999999</v>
      </c>
      <c r="AN35">
        <v>0</v>
      </c>
      <c r="AO35">
        <v>27.591165</v>
      </c>
      <c r="AP35">
        <v>11.154308</v>
      </c>
      <c r="AQ35">
        <v>45.165801999999999</v>
      </c>
      <c r="AR35">
        <v>47.53134</v>
      </c>
      <c r="AS35">
        <v>30.860717999999999</v>
      </c>
      <c r="AT35">
        <v>10.882053000000001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71.13000000000001</v>
      </c>
      <c r="BA35">
        <f t="shared" si="1"/>
        <v>2064.2312379999998</v>
      </c>
      <c r="BD35">
        <v>21.77</v>
      </c>
      <c r="BE35">
        <v>7.1</v>
      </c>
      <c r="BF35">
        <v>1.43</v>
      </c>
      <c r="BG35">
        <v>3.95</v>
      </c>
      <c r="BH35">
        <v>4.9800000000000004</v>
      </c>
      <c r="BI35">
        <v>4.45</v>
      </c>
      <c r="BJ35">
        <v>2.89</v>
      </c>
      <c r="BK35">
        <v>3.12</v>
      </c>
      <c r="BL35">
        <v>1.73</v>
      </c>
      <c r="BM35">
        <v>0</v>
      </c>
      <c r="BN35">
        <v>0.49</v>
      </c>
      <c r="BO35">
        <v>9.6</v>
      </c>
      <c r="BP35">
        <v>3.86</v>
      </c>
      <c r="BQ35">
        <v>4.28</v>
      </c>
      <c r="BR35">
        <v>1.05</v>
      </c>
      <c r="BS35">
        <v>0.43</v>
      </c>
      <c r="BT35">
        <v>0</v>
      </c>
      <c r="BU35">
        <v>0</v>
      </c>
      <c r="BV35">
        <v>0</v>
      </c>
      <c r="BW35">
        <f t="shared" si="2"/>
        <v>71.13000000000001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331.85250000000002</v>
      </c>
      <c r="M36">
        <v>80.302499999999995</v>
      </c>
      <c r="N36">
        <v>114.285938</v>
      </c>
      <c r="O36">
        <v>119.64649199999999</v>
      </c>
      <c r="P36">
        <v>119.0025</v>
      </c>
      <c r="Q36">
        <v>8.8927940000000003</v>
      </c>
      <c r="R36">
        <v>20.242574000000001</v>
      </c>
      <c r="S36">
        <v>12.225234</v>
      </c>
      <c r="T36">
        <v>0</v>
      </c>
      <c r="U36">
        <v>337.63331199999999</v>
      </c>
      <c r="V36">
        <v>7.7081689999999998</v>
      </c>
      <c r="W36">
        <v>29.153386999999999</v>
      </c>
      <c r="X36">
        <v>116.36859699999999</v>
      </c>
      <c r="Y36">
        <v>0</v>
      </c>
      <c r="Z36">
        <v>0</v>
      </c>
      <c r="AA36">
        <v>41.27355</v>
      </c>
      <c r="AB36">
        <v>0</v>
      </c>
      <c r="AC36">
        <v>0</v>
      </c>
      <c r="AD36">
        <v>35.402470000000001</v>
      </c>
      <c r="AE36">
        <v>47.829867999999998</v>
      </c>
      <c r="AF36">
        <v>28.618649999999999</v>
      </c>
      <c r="AG36">
        <v>36.165149999999997</v>
      </c>
      <c r="AH36">
        <v>147.96993399999999</v>
      </c>
      <c r="AI36">
        <v>46.801845</v>
      </c>
      <c r="AJ36">
        <v>0</v>
      </c>
      <c r="AK36">
        <v>48.864747999999999</v>
      </c>
      <c r="AL36">
        <v>74.199510000000004</v>
      </c>
      <c r="AM36">
        <v>15.476129999999999</v>
      </c>
      <c r="AN36">
        <v>0</v>
      </c>
      <c r="AO36">
        <v>27.591165</v>
      </c>
      <c r="AP36">
        <v>11.154308</v>
      </c>
      <c r="AQ36">
        <v>45.165801999999999</v>
      </c>
      <c r="AR36">
        <v>47.53134</v>
      </c>
      <c r="AS36">
        <v>30.860717999999999</v>
      </c>
      <c r="AT36">
        <v>10.882053000000001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71.13000000000001</v>
      </c>
      <c r="BA36">
        <f t="shared" si="1"/>
        <v>2064.2312379999998</v>
      </c>
      <c r="BD36">
        <v>21.77</v>
      </c>
      <c r="BE36">
        <v>7.1</v>
      </c>
      <c r="BF36">
        <v>1.43</v>
      </c>
      <c r="BG36">
        <v>3.95</v>
      </c>
      <c r="BH36">
        <v>4.9800000000000004</v>
      </c>
      <c r="BI36">
        <v>4.45</v>
      </c>
      <c r="BJ36">
        <v>2.89</v>
      </c>
      <c r="BK36">
        <v>3.12</v>
      </c>
      <c r="BL36">
        <v>1.73</v>
      </c>
      <c r="BM36">
        <v>0</v>
      </c>
      <c r="BN36">
        <v>0.49</v>
      </c>
      <c r="BO36">
        <v>9.6</v>
      </c>
      <c r="BP36">
        <v>3.86</v>
      </c>
      <c r="BQ36">
        <v>4.28</v>
      </c>
      <c r="BR36">
        <v>1.05</v>
      </c>
      <c r="BS36">
        <v>0.43</v>
      </c>
      <c r="BT36">
        <v>0</v>
      </c>
      <c r="BU36">
        <v>0</v>
      </c>
      <c r="BV36">
        <v>0</v>
      </c>
      <c r="BW36">
        <f t="shared" si="2"/>
        <v>71.13000000000001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331.85250000000002</v>
      </c>
      <c r="M37">
        <v>80.302499999999995</v>
      </c>
      <c r="N37">
        <v>114.285938</v>
      </c>
      <c r="O37">
        <v>119.64649199999999</v>
      </c>
      <c r="P37">
        <v>119.0025</v>
      </c>
      <c r="Q37">
        <v>8.8927940000000003</v>
      </c>
      <c r="R37">
        <v>20.242574000000001</v>
      </c>
      <c r="S37">
        <v>12.225234</v>
      </c>
      <c r="T37">
        <v>0</v>
      </c>
      <c r="U37">
        <v>337.63331199999999</v>
      </c>
      <c r="V37">
        <v>7.7081689999999998</v>
      </c>
      <c r="W37">
        <v>29.153386999999999</v>
      </c>
      <c r="X37">
        <v>116.36859699999999</v>
      </c>
      <c r="Y37">
        <v>0</v>
      </c>
      <c r="Z37">
        <v>0</v>
      </c>
      <c r="AA37">
        <v>41.27355</v>
      </c>
      <c r="AB37">
        <v>0</v>
      </c>
      <c r="AC37">
        <v>9.3633100000000002</v>
      </c>
      <c r="AD37">
        <v>35.402470000000001</v>
      </c>
      <c r="AE37">
        <v>47.829867999999998</v>
      </c>
      <c r="AF37">
        <v>28.618649999999999</v>
      </c>
      <c r="AG37">
        <v>36.165149999999997</v>
      </c>
      <c r="AH37">
        <v>147.96993399999999</v>
      </c>
      <c r="AI37">
        <v>46.801845</v>
      </c>
      <c r="AJ37">
        <v>0</v>
      </c>
      <c r="AK37">
        <v>48.864747999999999</v>
      </c>
      <c r="AL37">
        <v>74.199510000000004</v>
      </c>
      <c r="AM37">
        <v>15.476129999999999</v>
      </c>
      <c r="AN37">
        <v>0</v>
      </c>
      <c r="AO37">
        <v>27.591165</v>
      </c>
      <c r="AP37">
        <v>11.154308</v>
      </c>
      <c r="AQ37">
        <v>45.165801999999999</v>
      </c>
      <c r="AR37">
        <v>47.53134</v>
      </c>
      <c r="AS37">
        <v>30.860717999999999</v>
      </c>
      <c r="AT37">
        <v>10.882053000000001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71.13000000000001</v>
      </c>
      <c r="BA37">
        <f t="shared" si="1"/>
        <v>2073.5945479999996</v>
      </c>
      <c r="BD37">
        <v>21.77</v>
      </c>
      <c r="BE37">
        <v>7.1</v>
      </c>
      <c r="BF37">
        <v>1.43</v>
      </c>
      <c r="BG37">
        <v>3.95</v>
      </c>
      <c r="BH37">
        <v>4.9800000000000004</v>
      </c>
      <c r="BI37">
        <v>4.45</v>
      </c>
      <c r="BJ37">
        <v>2.89</v>
      </c>
      <c r="BK37">
        <v>3.12</v>
      </c>
      <c r="BL37">
        <v>1.73</v>
      </c>
      <c r="BM37">
        <v>0</v>
      </c>
      <c r="BN37">
        <v>0.49</v>
      </c>
      <c r="BO37">
        <v>9.6</v>
      </c>
      <c r="BP37">
        <v>3.86</v>
      </c>
      <c r="BQ37">
        <v>4.28</v>
      </c>
      <c r="BR37">
        <v>1.05</v>
      </c>
      <c r="BS37">
        <v>0.43</v>
      </c>
      <c r="BT37">
        <v>0</v>
      </c>
      <c r="BU37">
        <v>0</v>
      </c>
      <c r="BV37">
        <v>0</v>
      </c>
      <c r="BW37">
        <f t="shared" si="2"/>
        <v>71.13000000000001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331.85250000000002</v>
      </c>
      <c r="M38">
        <v>80.302499999999995</v>
      </c>
      <c r="N38">
        <v>114.285938</v>
      </c>
      <c r="O38">
        <v>119.64649199999999</v>
      </c>
      <c r="P38">
        <v>119.0025</v>
      </c>
      <c r="Q38">
        <v>8.8927940000000003</v>
      </c>
      <c r="R38">
        <v>20.242574000000001</v>
      </c>
      <c r="S38">
        <v>12.225234</v>
      </c>
      <c r="T38">
        <v>0</v>
      </c>
      <c r="U38">
        <v>337.63331199999999</v>
      </c>
      <c r="V38">
        <v>7.7081689999999998</v>
      </c>
      <c r="W38">
        <v>29.153386999999999</v>
      </c>
      <c r="X38">
        <v>116.36859699999999</v>
      </c>
      <c r="Y38">
        <v>0</v>
      </c>
      <c r="Z38">
        <v>0</v>
      </c>
      <c r="AA38">
        <v>41.27355</v>
      </c>
      <c r="AB38">
        <v>12.63884</v>
      </c>
      <c r="AC38">
        <v>18.72662</v>
      </c>
      <c r="AD38">
        <v>35.402470000000001</v>
      </c>
      <c r="AE38">
        <v>47.829867999999998</v>
      </c>
      <c r="AF38">
        <v>28.618649999999999</v>
      </c>
      <c r="AG38">
        <v>36.165149999999997</v>
      </c>
      <c r="AH38">
        <v>147.96993399999999</v>
      </c>
      <c r="AI38">
        <v>46.801845</v>
      </c>
      <c r="AJ38">
        <v>0</v>
      </c>
      <c r="AK38">
        <v>48.864747999999999</v>
      </c>
      <c r="AL38">
        <v>74.199510000000004</v>
      </c>
      <c r="AM38">
        <v>15.476129999999999</v>
      </c>
      <c r="AN38">
        <v>0</v>
      </c>
      <c r="AO38">
        <v>27.591165</v>
      </c>
      <c r="AP38">
        <v>11.154308</v>
      </c>
      <c r="AQ38">
        <v>45.165801999999999</v>
      </c>
      <c r="AR38">
        <v>47.53134</v>
      </c>
      <c r="AS38">
        <v>30.860717999999999</v>
      </c>
      <c r="AT38">
        <v>10.882053000000001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71.13000000000001</v>
      </c>
      <c r="BA38">
        <f t="shared" si="1"/>
        <v>2095.5966979999998</v>
      </c>
      <c r="BD38">
        <v>21.77</v>
      </c>
      <c r="BE38">
        <v>7.1</v>
      </c>
      <c r="BF38">
        <v>1.43</v>
      </c>
      <c r="BG38">
        <v>3.95</v>
      </c>
      <c r="BH38">
        <v>4.9800000000000004</v>
      </c>
      <c r="BI38">
        <v>4.45</v>
      </c>
      <c r="BJ38">
        <v>2.89</v>
      </c>
      <c r="BK38">
        <v>3.12</v>
      </c>
      <c r="BL38">
        <v>1.73</v>
      </c>
      <c r="BM38">
        <v>0</v>
      </c>
      <c r="BN38">
        <v>0.49</v>
      </c>
      <c r="BO38">
        <v>9.6</v>
      </c>
      <c r="BP38">
        <v>3.86</v>
      </c>
      <c r="BQ38">
        <v>4.28</v>
      </c>
      <c r="BR38">
        <v>1.05</v>
      </c>
      <c r="BS38">
        <v>0.43</v>
      </c>
      <c r="BT38">
        <v>0</v>
      </c>
      <c r="BU38">
        <v>0</v>
      </c>
      <c r="BV38">
        <v>0</v>
      </c>
      <c r="BW38">
        <f t="shared" si="2"/>
        <v>71.13000000000001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344.83025600000002</v>
      </c>
      <c r="M39">
        <v>80.302499999999995</v>
      </c>
      <c r="N39">
        <v>114.285938</v>
      </c>
      <c r="O39">
        <v>119.64649199999999</v>
      </c>
      <c r="P39">
        <v>119.0025</v>
      </c>
      <c r="Q39">
        <v>8.8927940000000003</v>
      </c>
      <c r="R39">
        <v>20.242574000000001</v>
      </c>
      <c r="S39">
        <v>12.225234</v>
      </c>
      <c r="T39">
        <v>0</v>
      </c>
      <c r="U39">
        <v>337.63331199999999</v>
      </c>
      <c r="V39">
        <v>7.7081689999999998</v>
      </c>
      <c r="W39">
        <v>29.153386999999999</v>
      </c>
      <c r="X39">
        <v>122.92268900000001</v>
      </c>
      <c r="Y39">
        <v>0</v>
      </c>
      <c r="Z39">
        <v>0</v>
      </c>
      <c r="AA39">
        <v>41.27355</v>
      </c>
      <c r="AB39">
        <v>25.406647</v>
      </c>
      <c r="AC39">
        <v>28.118266999999999</v>
      </c>
      <c r="AD39">
        <v>35.402470000000001</v>
      </c>
      <c r="AE39">
        <v>47.829867999999998</v>
      </c>
      <c r="AF39">
        <v>28.618649999999999</v>
      </c>
      <c r="AG39">
        <v>36.165149999999997</v>
      </c>
      <c r="AH39">
        <v>147.96993399999999</v>
      </c>
      <c r="AI39">
        <v>46.801845</v>
      </c>
      <c r="AJ39">
        <v>0</v>
      </c>
      <c r="AK39">
        <v>48.864747999999999</v>
      </c>
      <c r="AL39">
        <v>74.199510000000004</v>
      </c>
      <c r="AM39">
        <v>15.476129999999999</v>
      </c>
      <c r="AN39">
        <v>0</v>
      </c>
      <c r="AO39">
        <v>27.591165</v>
      </c>
      <c r="AP39">
        <v>11.154308</v>
      </c>
      <c r="AQ39">
        <v>45.165801999999999</v>
      </c>
      <c r="AR39">
        <v>47.53134</v>
      </c>
      <c r="AS39">
        <v>30.860717999999999</v>
      </c>
      <c r="AT39">
        <v>10.882053000000001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71.610000000000014</v>
      </c>
      <c r="BA39">
        <f t="shared" si="1"/>
        <v>2137.768</v>
      </c>
      <c r="BD39">
        <v>21.77</v>
      </c>
      <c r="BE39">
        <v>7.1</v>
      </c>
      <c r="BF39">
        <v>1.43</v>
      </c>
      <c r="BG39">
        <v>3.95</v>
      </c>
      <c r="BH39">
        <v>4.9800000000000004</v>
      </c>
      <c r="BI39">
        <v>4.45</v>
      </c>
      <c r="BJ39">
        <v>2.89</v>
      </c>
      <c r="BK39">
        <v>3.12</v>
      </c>
      <c r="BL39">
        <v>1.73</v>
      </c>
      <c r="BM39">
        <v>0</v>
      </c>
      <c r="BN39">
        <v>0.49</v>
      </c>
      <c r="BO39">
        <v>10.08</v>
      </c>
      <c r="BP39">
        <v>3.86</v>
      </c>
      <c r="BQ39">
        <v>4.28</v>
      </c>
      <c r="BR39">
        <v>1.05</v>
      </c>
      <c r="BS39">
        <v>0.43</v>
      </c>
      <c r="BT39">
        <v>0</v>
      </c>
      <c r="BU39">
        <v>0</v>
      </c>
      <c r="BV39">
        <v>0</v>
      </c>
      <c r="BW39">
        <f t="shared" si="2"/>
        <v>71.610000000000014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344.83025600000002</v>
      </c>
      <c r="M40">
        <v>80.302499999999995</v>
      </c>
      <c r="N40">
        <v>114.285938</v>
      </c>
      <c r="O40">
        <v>119.64649199999999</v>
      </c>
      <c r="P40">
        <v>119.0025</v>
      </c>
      <c r="Q40">
        <v>8.8927940000000003</v>
      </c>
      <c r="R40">
        <v>20.242574000000001</v>
      </c>
      <c r="S40">
        <v>12.225234</v>
      </c>
      <c r="T40">
        <v>0</v>
      </c>
      <c r="U40">
        <v>337.63331199999999</v>
      </c>
      <c r="V40">
        <v>7.7081689999999998</v>
      </c>
      <c r="W40">
        <v>29.153386999999999</v>
      </c>
      <c r="X40">
        <v>122.92268900000001</v>
      </c>
      <c r="Y40">
        <v>0</v>
      </c>
      <c r="Z40">
        <v>0</v>
      </c>
      <c r="AA40">
        <v>41.27355</v>
      </c>
      <c r="AB40">
        <v>38.226041000000002</v>
      </c>
      <c r="AC40">
        <v>28.118266999999999</v>
      </c>
      <c r="AD40">
        <v>35.402470000000001</v>
      </c>
      <c r="AE40">
        <v>47.829867999999998</v>
      </c>
      <c r="AF40">
        <v>28.618649999999999</v>
      </c>
      <c r="AG40">
        <v>36.165149999999997</v>
      </c>
      <c r="AH40">
        <v>147.96993399999999</v>
      </c>
      <c r="AI40">
        <v>46.801845</v>
      </c>
      <c r="AJ40">
        <v>0</v>
      </c>
      <c r="AK40">
        <v>48.864747999999999</v>
      </c>
      <c r="AL40">
        <v>74.199510000000004</v>
      </c>
      <c r="AM40">
        <v>15.476129999999999</v>
      </c>
      <c r="AN40">
        <v>0</v>
      </c>
      <c r="AO40">
        <v>27.591165</v>
      </c>
      <c r="AP40">
        <v>11.154308</v>
      </c>
      <c r="AQ40">
        <v>45.165801999999999</v>
      </c>
      <c r="AR40">
        <v>47.53134</v>
      </c>
      <c r="AS40">
        <v>30.860717999999999</v>
      </c>
      <c r="AT40">
        <v>10.882053000000001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71.610000000000014</v>
      </c>
      <c r="BA40">
        <f t="shared" si="1"/>
        <v>2150.5873939999997</v>
      </c>
      <c r="BD40">
        <v>21.77</v>
      </c>
      <c r="BE40">
        <v>7.1</v>
      </c>
      <c r="BF40">
        <v>1.43</v>
      </c>
      <c r="BG40">
        <v>3.95</v>
      </c>
      <c r="BH40">
        <v>4.9800000000000004</v>
      </c>
      <c r="BI40">
        <v>4.45</v>
      </c>
      <c r="BJ40">
        <v>2.89</v>
      </c>
      <c r="BK40">
        <v>3.12</v>
      </c>
      <c r="BL40">
        <v>1.73</v>
      </c>
      <c r="BM40">
        <v>0</v>
      </c>
      <c r="BN40">
        <v>0.49</v>
      </c>
      <c r="BO40">
        <v>10.08</v>
      </c>
      <c r="BP40">
        <v>3.86</v>
      </c>
      <c r="BQ40">
        <v>4.28</v>
      </c>
      <c r="BR40">
        <v>1.05</v>
      </c>
      <c r="BS40">
        <v>0.43</v>
      </c>
      <c r="BT40">
        <v>0</v>
      </c>
      <c r="BU40">
        <v>0</v>
      </c>
      <c r="BV40">
        <v>0</v>
      </c>
      <c r="BW40">
        <f t="shared" si="2"/>
        <v>71.610000000000014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344.83025600000002</v>
      </c>
      <c r="M41">
        <v>80.302499999999995</v>
      </c>
      <c r="N41">
        <v>114.285938</v>
      </c>
      <c r="O41">
        <v>119.64649199999999</v>
      </c>
      <c r="P41">
        <v>119.0025</v>
      </c>
      <c r="Q41">
        <v>9.9553770000000004</v>
      </c>
      <c r="R41">
        <v>20.915814999999998</v>
      </c>
      <c r="S41">
        <v>12.225234</v>
      </c>
      <c r="T41">
        <v>0</v>
      </c>
      <c r="U41">
        <v>337.63331199999999</v>
      </c>
      <c r="V41">
        <v>7.7081689999999998</v>
      </c>
      <c r="W41">
        <v>19.153210000000001</v>
      </c>
      <c r="X41">
        <v>93.646139000000005</v>
      </c>
      <c r="Y41">
        <v>0</v>
      </c>
      <c r="Z41">
        <v>0</v>
      </c>
      <c r="AA41">
        <v>41.27355</v>
      </c>
      <c r="AB41">
        <v>38.226041000000002</v>
      </c>
      <c r="AC41">
        <v>28.118266999999999</v>
      </c>
      <c r="AD41">
        <v>35.402470000000001</v>
      </c>
      <c r="AE41">
        <v>47.829867999999998</v>
      </c>
      <c r="AF41">
        <v>28.618649999999999</v>
      </c>
      <c r="AG41">
        <v>36.165149999999997</v>
      </c>
      <c r="AH41">
        <v>147.96993399999999</v>
      </c>
      <c r="AI41">
        <v>46.801845</v>
      </c>
      <c r="AJ41">
        <v>0</v>
      </c>
      <c r="AK41">
        <v>48.864747999999999</v>
      </c>
      <c r="AL41">
        <v>69.702569999999994</v>
      </c>
      <c r="AM41">
        <v>15.476129999999999</v>
      </c>
      <c r="AN41">
        <v>0</v>
      </c>
      <c r="AO41">
        <v>27.591165</v>
      </c>
      <c r="AP41">
        <v>11.154308</v>
      </c>
      <c r="AQ41">
        <v>45.165801999999999</v>
      </c>
      <c r="AR41">
        <v>47.53134</v>
      </c>
      <c r="AS41">
        <v>30.860717999999999</v>
      </c>
      <c r="AT41">
        <v>10.882053000000001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71.470000000000013</v>
      </c>
      <c r="BA41">
        <f t="shared" si="1"/>
        <v>2108.4095509999997</v>
      </c>
      <c r="BD41">
        <v>21.77</v>
      </c>
      <c r="BE41">
        <v>7.1</v>
      </c>
      <c r="BF41">
        <v>1.43</v>
      </c>
      <c r="BG41">
        <v>3.95</v>
      </c>
      <c r="BH41">
        <v>4.9800000000000004</v>
      </c>
      <c r="BI41">
        <v>4.45</v>
      </c>
      <c r="BJ41">
        <v>2.89</v>
      </c>
      <c r="BK41">
        <v>3.12</v>
      </c>
      <c r="BL41">
        <v>1.8</v>
      </c>
      <c r="BM41">
        <v>0</v>
      </c>
      <c r="BN41">
        <v>0.49</v>
      </c>
      <c r="BO41">
        <v>9.8699999999999992</v>
      </c>
      <c r="BP41">
        <v>3.86</v>
      </c>
      <c r="BQ41">
        <v>4.28</v>
      </c>
      <c r="BR41">
        <v>1.05</v>
      </c>
      <c r="BS41">
        <v>0.43</v>
      </c>
      <c r="BT41">
        <v>0</v>
      </c>
      <c r="BU41">
        <v>0</v>
      </c>
      <c r="BV41">
        <v>0</v>
      </c>
      <c r="BW41">
        <f t="shared" si="2"/>
        <v>71.470000000000013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344.83025600000002</v>
      </c>
      <c r="M42">
        <v>80.302499999999995</v>
      </c>
      <c r="N42">
        <v>114.285938</v>
      </c>
      <c r="O42">
        <v>119.64649199999999</v>
      </c>
      <c r="P42">
        <v>119.0025</v>
      </c>
      <c r="Q42">
        <v>12.174343</v>
      </c>
      <c r="R42">
        <v>24.785125000000001</v>
      </c>
      <c r="S42">
        <v>15.083809</v>
      </c>
      <c r="T42">
        <v>0</v>
      </c>
      <c r="U42">
        <v>337.63331199999999</v>
      </c>
      <c r="V42">
        <v>7.7081689999999998</v>
      </c>
      <c r="W42">
        <v>19.153210000000001</v>
      </c>
      <c r="X42">
        <v>93.646139000000005</v>
      </c>
      <c r="Y42">
        <v>0</v>
      </c>
      <c r="Z42">
        <v>0</v>
      </c>
      <c r="AA42">
        <v>41.27355</v>
      </c>
      <c r="AB42">
        <v>38.226041000000002</v>
      </c>
      <c r="AC42">
        <v>28.118266999999999</v>
      </c>
      <c r="AD42">
        <v>35.402470000000001</v>
      </c>
      <c r="AE42">
        <v>47.829867999999998</v>
      </c>
      <c r="AF42">
        <v>28.618649999999999</v>
      </c>
      <c r="AG42">
        <v>36.165149999999997</v>
      </c>
      <c r="AH42">
        <v>147.96993399999999</v>
      </c>
      <c r="AI42">
        <v>46.801845</v>
      </c>
      <c r="AJ42">
        <v>0</v>
      </c>
      <c r="AK42">
        <v>48.864747999999999</v>
      </c>
      <c r="AL42">
        <v>69.702569999999994</v>
      </c>
      <c r="AM42">
        <v>15.476129999999999</v>
      </c>
      <c r="AN42">
        <v>0</v>
      </c>
      <c r="AO42">
        <v>27.591165</v>
      </c>
      <c r="AP42">
        <v>11.154308</v>
      </c>
      <c r="AQ42">
        <v>45.165801999999999</v>
      </c>
      <c r="AR42">
        <v>47.53134</v>
      </c>
      <c r="AS42">
        <v>30.860717999999999</v>
      </c>
      <c r="AT42">
        <v>10.882053000000001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71.560000000000016</v>
      </c>
      <c r="BA42">
        <f t="shared" si="1"/>
        <v>2117.4464019999996</v>
      </c>
      <c r="BD42">
        <v>21.77</v>
      </c>
      <c r="BE42">
        <v>7.1</v>
      </c>
      <c r="BF42">
        <v>1.43</v>
      </c>
      <c r="BG42">
        <v>3.95</v>
      </c>
      <c r="BH42">
        <v>4.9800000000000004</v>
      </c>
      <c r="BI42">
        <v>4.45</v>
      </c>
      <c r="BJ42">
        <v>2.89</v>
      </c>
      <c r="BK42">
        <v>3.17</v>
      </c>
      <c r="BL42">
        <v>1.84</v>
      </c>
      <c r="BM42">
        <v>0</v>
      </c>
      <c r="BN42">
        <v>0.49</v>
      </c>
      <c r="BO42">
        <v>9.8699999999999992</v>
      </c>
      <c r="BP42">
        <v>3.86</v>
      </c>
      <c r="BQ42">
        <v>4.28</v>
      </c>
      <c r="BR42">
        <v>1.05</v>
      </c>
      <c r="BS42">
        <v>0.43</v>
      </c>
      <c r="BT42">
        <v>0</v>
      </c>
      <c r="BU42">
        <v>0</v>
      </c>
      <c r="BV42">
        <v>0</v>
      </c>
      <c r="BW42">
        <f t="shared" si="2"/>
        <v>71.560000000000016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347.07582100000002</v>
      </c>
      <c r="M43">
        <v>81.27</v>
      </c>
      <c r="N43">
        <v>114.285938</v>
      </c>
      <c r="O43">
        <v>119.64649199999999</v>
      </c>
      <c r="P43">
        <v>119.0025</v>
      </c>
      <c r="Q43">
        <v>12.174343</v>
      </c>
      <c r="R43">
        <v>24.785125000000001</v>
      </c>
      <c r="S43">
        <v>15.083809</v>
      </c>
      <c r="T43">
        <v>0</v>
      </c>
      <c r="U43">
        <v>337.63331199999999</v>
      </c>
      <c r="V43">
        <v>7.7081689999999998</v>
      </c>
      <c r="W43">
        <v>19.153210000000001</v>
      </c>
      <c r="X43">
        <v>93.646139000000005</v>
      </c>
      <c r="Y43">
        <v>0</v>
      </c>
      <c r="Z43">
        <v>0</v>
      </c>
      <c r="AA43">
        <v>41.27355</v>
      </c>
      <c r="AB43">
        <v>38.226041000000002</v>
      </c>
      <c r="AC43">
        <v>28.118266999999999</v>
      </c>
      <c r="AD43">
        <v>35.402470000000001</v>
      </c>
      <c r="AE43">
        <v>47.829867999999998</v>
      </c>
      <c r="AF43">
        <v>28.618649999999999</v>
      </c>
      <c r="AG43">
        <v>36.165149999999997</v>
      </c>
      <c r="AH43">
        <v>147.96993399999999</v>
      </c>
      <c r="AI43">
        <v>46.801845</v>
      </c>
      <c r="AJ43">
        <v>0</v>
      </c>
      <c r="AK43">
        <v>48.864747999999999</v>
      </c>
      <c r="AL43">
        <v>69.702569999999994</v>
      </c>
      <c r="AM43">
        <v>15.476129999999999</v>
      </c>
      <c r="AN43">
        <v>0</v>
      </c>
      <c r="AO43">
        <v>27.591165</v>
      </c>
      <c r="AP43">
        <v>11.154308</v>
      </c>
      <c r="AQ43">
        <v>45.165801999999999</v>
      </c>
      <c r="AR43">
        <v>47.53134</v>
      </c>
      <c r="AS43">
        <v>30.860717999999999</v>
      </c>
      <c r="AT43">
        <v>10.882053000000001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71.450000000000017</v>
      </c>
      <c r="BA43">
        <f t="shared" si="1"/>
        <v>2120.5494669999989</v>
      </c>
      <c r="BD43">
        <v>21.77</v>
      </c>
      <c r="BE43">
        <v>7.1</v>
      </c>
      <c r="BF43">
        <v>1.43</v>
      </c>
      <c r="BG43">
        <v>3.95</v>
      </c>
      <c r="BH43">
        <v>4.9800000000000004</v>
      </c>
      <c r="BI43">
        <v>4.45</v>
      </c>
      <c r="BJ43">
        <v>2.89</v>
      </c>
      <c r="BK43">
        <v>3.17</v>
      </c>
      <c r="BL43">
        <v>1.84</v>
      </c>
      <c r="BM43">
        <v>0</v>
      </c>
      <c r="BN43">
        <v>0.49</v>
      </c>
      <c r="BO43">
        <v>9.76</v>
      </c>
      <c r="BP43">
        <v>3.86</v>
      </c>
      <c r="BQ43">
        <v>4.28</v>
      </c>
      <c r="BR43">
        <v>1.05</v>
      </c>
      <c r="BS43">
        <v>0.43</v>
      </c>
      <c r="BT43">
        <v>0</v>
      </c>
      <c r="BU43">
        <v>0</v>
      </c>
      <c r="BV43">
        <v>0</v>
      </c>
      <c r="BW43">
        <f t="shared" si="2"/>
        <v>71.450000000000017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347.07582100000002</v>
      </c>
      <c r="M44">
        <v>81.27</v>
      </c>
      <c r="N44">
        <v>114.285938</v>
      </c>
      <c r="O44">
        <v>119.64649199999999</v>
      </c>
      <c r="P44">
        <v>119.0025</v>
      </c>
      <c r="Q44">
        <v>12.174343</v>
      </c>
      <c r="R44">
        <v>24.785125000000001</v>
      </c>
      <c r="S44">
        <v>15.083809</v>
      </c>
      <c r="T44">
        <v>0</v>
      </c>
      <c r="U44">
        <v>337.63331199999999</v>
      </c>
      <c r="V44">
        <v>7.7081689999999998</v>
      </c>
      <c r="W44">
        <v>19.153210000000001</v>
      </c>
      <c r="X44">
        <v>93.646139000000005</v>
      </c>
      <c r="Y44">
        <v>0</v>
      </c>
      <c r="Z44">
        <v>0</v>
      </c>
      <c r="AA44">
        <v>41.27355</v>
      </c>
      <c r="AB44">
        <v>38.226041000000002</v>
      </c>
      <c r="AC44">
        <v>28.118266999999999</v>
      </c>
      <c r="AD44">
        <v>35.402470000000001</v>
      </c>
      <c r="AE44">
        <v>47.829867999999998</v>
      </c>
      <c r="AF44">
        <v>28.618649999999999</v>
      </c>
      <c r="AG44">
        <v>36.165149999999997</v>
      </c>
      <c r="AH44">
        <v>147.96993399999999</v>
      </c>
      <c r="AI44">
        <v>46.801845</v>
      </c>
      <c r="AJ44">
        <v>0</v>
      </c>
      <c r="AK44">
        <v>48.864747999999999</v>
      </c>
      <c r="AL44">
        <v>69.702569999999994</v>
      </c>
      <c r="AM44">
        <v>15.476129999999999</v>
      </c>
      <c r="AN44">
        <v>0</v>
      </c>
      <c r="AO44">
        <v>27.591165</v>
      </c>
      <c r="AP44">
        <v>11.154308</v>
      </c>
      <c r="AQ44">
        <v>45.165801999999999</v>
      </c>
      <c r="AR44">
        <v>47.53134</v>
      </c>
      <c r="AS44">
        <v>30.860717999999999</v>
      </c>
      <c r="AT44">
        <v>10.882053000000001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71.610000000000014</v>
      </c>
      <c r="BA44">
        <f t="shared" si="1"/>
        <v>2120.7094669999992</v>
      </c>
      <c r="BD44">
        <v>21.77</v>
      </c>
      <c r="BE44">
        <v>7.1</v>
      </c>
      <c r="BF44">
        <v>1.43</v>
      </c>
      <c r="BG44">
        <v>3.95</v>
      </c>
      <c r="BH44">
        <v>4.9800000000000004</v>
      </c>
      <c r="BI44">
        <v>4.45</v>
      </c>
      <c r="BJ44">
        <v>2.89</v>
      </c>
      <c r="BK44">
        <v>3.27</v>
      </c>
      <c r="BL44">
        <v>1.9</v>
      </c>
      <c r="BM44">
        <v>0</v>
      </c>
      <c r="BN44">
        <v>0.49</v>
      </c>
      <c r="BO44">
        <v>9.76</v>
      </c>
      <c r="BP44">
        <v>3.86</v>
      </c>
      <c r="BQ44">
        <v>4.28</v>
      </c>
      <c r="BR44">
        <v>1.05</v>
      </c>
      <c r="BS44">
        <v>0.43</v>
      </c>
      <c r="BT44">
        <v>0</v>
      </c>
      <c r="BU44">
        <v>0</v>
      </c>
      <c r="BV44">
        <v>0</v>
      </c>
      <c r="BW44">
        <f t="shared" si="2"/>
        <v>71.610000000000014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347.07582100000002</v>
      </c>
      <c r="M45">
        <v>81.27</v>
      </c>
      <c r="N45">
        <v>114.285938</v>
      </c>
      <c r="O45">
        <v>119.64649199999999</v>
      </c>
      <c r="P45">
        <v>119.0025</v>
      </c>
      <c r="Q45">
        <v>12.174343</v>
      </c>
      <c r="R45">
        <v>24.785125000000001</v>
      </c>
      <c r="S45">
        <v>15.083809</v>
      </c>
      <c r="T45">
        <v>0</v>
      </c>
      <c r="U45">
        <v>337.63331199999999</v>
      </c>
      <c r="V45">
        <v>7.7081689999999998</v>
      </c>
      <c r="W45">
        <v>19.153210000000001</v>
      </c>
      <c r="X45">
        <v>93.646139000000005</v>
      </c>
      <c r="Y45">
        <v>0</v>
      </c>
      <c r="Z45">
        <v>0</v>
      </c>
      <c r="AA45">
        <v>41.27355</v>
      </c>
      <c r="AB45">
        <v>38.226041000000002</v>
      </c>
      <c r="AC45">
        <v>28.118266999999999</v>
      </c>
      <c r="AD45">
        <v>35.402470000000001</v>
      </c>
      <c r="AE45">
        <v>47.829867999999998</v>
      </c>
      <c r="AF45">
        <v>28.618649999999999</v>
      </c>
      <c r="AG45">
        <v>36.165149999999997</v>
      </c>
      <c r="AH45">
        <v>147.96993399999999</v>
      </c>
      <c r="AI45">
        <v>46.801845</v>
      </c>
      <c r="AJ45">
        <v>0</v>
      </c>
      <c r="AK45">
        <v>48.864747999999999</v>
      </c>
      <c r="AL45">
        <v>69.702569999999994</v>
      </c>
      <c r="AM45">
        <v>15.476129999999999</v>
      </c>
      <c r="AN45">
        <v>0</v>
      </c>
      <c r="AO45">
        <v>27.591165</v>
      </c>
      <c r="AP45">
        <v>11.154308</v>
      </c>
      <c r="AQ45">
        <v>45.165801999999999</v>
      </c>
      <c r="AR45">
        <v>47.53134</v>
      </c>
      <c r="AS45">
        <v>30.860717999999999</v>
      </c>
      <c r="AT45">
        <v>10.882053000000001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71.640000000000015</v>
      </c>
      <c r="BA45">
        <f t="shared" si="1"/>
        <v>2120.739466999999</v>
      </c>
      <c r="BD45">
        <v>21.77</v>
      </c>
      <c r="BE45">
        <v>7.1</v>
      </c>
      <c r="BF45">
        <v>1.46</v>
      </c>
      <c r="BG45">
        <v>3.95</v>
      </c>
      <c r="BH45">
        <v>4.9800000000000004</v>
      </c>
      <c r="BI45">
        <v>4.45</v>
      </c>
      <c r="BJ45">
        <v>2.89</v>
      </c>
      <c r="BK45">
        <v>3.27</v>
      </c>
      <c r="BL45">
        <v>1.9</v>
      </c>
      <c r="BM45">
        <v>0</v>
      </c>
      <c r="BN45">
        <v>0.49</v>
      </c>
      <c r="BO45">
        <v>9.76</v>
      </c>
      <c r="BP45">
        <v>3.86</v>
      </c>
      <c r="BQ45">
        <v>4.28</v>
      </c>
      <c r="BR45">
        <v>1.05</v>
      </c>
      <c r="BS45">
        <v>0.43</v>
      </c>
      <c r="BT45">
        <v>0</v>
      </c>
      <c r="BU45">
        <v>0</v>
      </c>
      <c r="BV45">
        <v>0</v>
      </c>
      <c r="BW45">
        <f t="shared" si="2"/>
        <v>71.640000000000015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347.07582100000002</v>
      </c>
      <c r="M46">
        <v>81.27</v>
      </c>
      <c r="N46">
        <v>114.285938</v>
      </c>
      <c r="O46">
        <v>119.64649199999999</v>
      </c>
      <c r="P46">
        <v>119.0025</v>
      </c>
      <c r="Q46">
        <v>12.174343</v>
      </c>
      <c r="R46">
        <v>24.785125000000001</v>
      </c>
      <c r="S46">
        <v>15.083809</v>
      </c>
      <c r="T46">
        <v>0</v>
      </c>
      <c r="U46">
        <v>337.63331199999999</v>
      </c>
      <c r="V46">
        <v>7.7081689999999998</v>
      </c>
      <c r="W46">
        <v>19.153210000000001</v>
      </c>
      <c r="X46">
        <v>93.646139000000005</v>
      </c>
      <c r="Y46">
        <v>0</v>
      </c>
      <c r="Z46">
        <v>0</v>
      </c>
      <c r="AA46">
        <v>41.27355</v>
      </c>
      <c r="AB46">
        <v>38.226041000000002</v>
      </c>
      <c r="AC46">
        <v>28.118266999999999</v>
      </c>
      <c r="AD46">
        <v>35.402470000000001</v>
      </c>
      <c r="AE46">
        <v>47.829867999999998</v>
      </c>
      <c r="AF46">
        <v>28.618649999999999</v>
      </c>
      <c r="AG46">
        <v>36.165149999999997</v>
      </c>
      <c r="AH46">
        <v>147.96993399999999</v>
      </c>
      <c r="AI46">
        <v>46.801845</v>
      </c>
      <c r="AJ46">
        <v>0</v>
      </c>
      <c r="AK46">
        <v>48.864747999999999</v>
      </c>
      <c r="AL46">
        <v>69.702569999999994</v>
      </c>
      <c r="AM46">
        <v>15.476129999999999</v>
      </c>
      <c r="AN46">
        <v>0</v>
      </c>
      <c r="AO46">
        <v>27.591165</v>
      </c>
      <c r="AP46">
        <v>11.154308</v>
      </c>
      <c r="AQ46">
        <v>45.165801999999999</v>
      </c>
      <c r="AR46">
        <v>47.53134</v>
      </c>
      <c r="AS46">
        <v>30.860717999999999</v>
      </c>
      <c r="AT46">
        <v>10.882053000000001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71.640000000000015</v>
      </c>
      <c r="BA46">
        <f t="shared" si="1"/>
        <v>2120.739466999999</v>
      </c>
      <c r="BD46">
        <v>21.77</v>
      </c>
      <c r="BE46">
        <v>7.1</v>
      </c>
      <c r="BF46">
        <v>1.46</v>
      </c>
      <c r="BG46">
        <v>3.95</v>
      </c>
      <c r="BH46">
        <v>4.9800000000000004</v>
      </c>
      <c r="BI46">
        <v>4.45</v>
      </c>
      <c r="BJ46">
        <v>2.89</v>
      </c>
      <c r="BK46">
        <v>3.27</v>
      </c>
      <c r="BL46">
        <v>1.9</v>
      </c>
      <c r="BM46">
        <v>0</v>
      </c>
      <c r="BN46">
        <v>0.49</v>
      </c>
      <c r="BO46">
        <v>9.76</v>
      </c>
      <c r="BP46">
        <v>3.86</v>
      </c>
      <c r="BQ46">
        <v>4.28</v>
      </c>
      <c r="BR46">
        <v>1.05</v>
      </c>
      <c r="BS46">
        <v>0.43</v>
      </c>
      <c r="BT46">
        <v>0</v>
      </c>
      <c r="BU46">
        <v>0</v>
      </c>
      <c r="BV46">
        <v>0</v>
      </c>
      <c r="BW46">
        <f t="shared" si="2"/>
        <v>71.640000000000015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347.10391900000002</v>
      </c>
      <c r="M47">
        <v>81.27</v>
      </c>
      <c r="N47">
        <v>114.285938</v>
      </c>
      <c r="O47">
        <v>119.64649199999999</v>
      </c>
      <c r="P47">
        <v>119.72812500000001</v>
      </c>
      <c r="Q47">
        <v>12.174343</v>
      </c>
      <c r="R47">
        <v>24.785125000000001</v>
      </c>
      <c r="S47">
        <v>15.083809</v>
      </c>
      <c r="T47">
        <v>0</v>
      </c>
      <c r="U47">
        <v>337.63331199999999</v>
      </c>
      <c r="V47">
        <v>7.7081689999999998</v>
      </c>
      <c r="W47">
        <v>19.153210000000001</v>
      </c>
      <c r="X47">
        <v>93.646139000000005</v>
      </c>
      <c r="Y47">
        <v>0</v>
      </c>
      <c r="Z47">
        <v>0</v>
      </c>
      <c r="AA47">
        <v>41.27355</v>
      </c>
      <c r="AB47">
        <v>38.226041000000002</v>
      </c>
      <c r="AC47">
        <v>28.118266999999999</v>
      </c>
      <c r="AD47">
        <v>35.402470000000001</v>
      </c>
      <c r="AE47">
        <v>47.829867999999998</v>
      </c>
      <c r="AF47">
        <v>28.618649999999999</v>
      </c>
      <c r="AG47">
        <v>36.165149999999997</v>
      </c>
      <c r="AH47">
        <v>147.96993399999999</v>
      </c>
      <c r="AI47">
        <v>30.790687999999999</v>
      </c>
      <c r="AJ47">
        <v>0</v>
      </c>
      <c r="AK47">
        <v>48.864747999999999</v>
      </c>
      <c r="AL47">
        <v>69.702569999999994</v>
      </c>
      <c r="AM47">
        <v>15.476129999999999</v>
      </c>
      <c r="AN47">
        <v>0</v>
      </c>
      <c r="AO47">
        <v>27.591165</v>
      </c>
      <c r="AP47">
        <v>11.154308</v>
      </c>
      <c r="AQ47">
        <v>45.165801999999999</v>
      </c>
      <c r="AR47">
        <v>47.53134</v>
      </c>
      <c r="AS47">
        <v>30.860717999999999</v>
      </c>
      <c r="AT47">
        <v>10.882053000000001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71.680000000000021</v>
      </c>
      <c r="BA47">
        <f t="shared" si="1"/>
        <v>2105.5220329999997</v>
      </c>
      <c r="BD47">
        <v>21.77</v>
      </c>
      <c r="BE47">
        <v>7.1</v>
      </c>
      <c r="BF47">
        <v>1.46</v>
      </c>
      <c r="BG47">
        <v>3.95</v>
      </c>
      <c r="BH47">
        <v>4.9800000000000004</v>
      </c>
      <c r="BI47">
        <v>4.45</v>
      </c>
      <c r="BJ47">
        <v>2.89</v>
      </c>
      <c r="BK47">
        <v>3.27</v>
      </c>
      <c r="BL47">
        <v>1.94</v>
      </c>
      <c r="BM47">
        <v>0</v>
      </c>
      <c r="BN47">
        <v>0.49</v>
      </c>
      <c r="BO47">
        <v>9.76</v>
      </c>
      <c r="BP47">
        <v>3.86</v>
      </c>
      <c r="BQ47">
        <v>4.28</v>
      </c>
      <c r="BR47">
        <v>1.05</v>
      </c>
      <c r="BS47">
        <v>0.43</v>
      </c>
      <c r="BT47">
        <v>0</v>
      </c>
      <c r="BU47">
        <v>0</v>
      </c>
      <c r="BV47">
        <v>0</v>
      </c>
      <c r="BW47">
        <f t="shared" si="2"/>
        <v>71.680000000000021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347.10391900000002</v>
      </c>
      <c r="M48">
        <v>81.27</v>
      </c>
      <c r="N48">
        <v>114.285938</v>
      </c>
      <c r="O48">
        <v>119.64649199999999</v>
      </c>
      <c r="P48">
        <v>119.72812500000001</v>
      </c>
      <c r="Q48">
        <v>12.174343</v>
      </c>
      <c r="R48">
        <v>24.785125000000001</v>
      </c>
      <c r="S48">
        <v>15.083809</v>
      </c>
      <c r="T48">
        <v>0</v>
      </c>
      <c r="U48">
        <v>337.63331199999999</v>
      </c>
      <c r="V48">
        <v>7.7081689999999998</v>
      </c>
      <c r="W48">
        <v>19.153210000000001</v>
      </c>
      <c r="X48">
        <v>93.646139000000005</v>
      </c>
      <c r="Y48">
        <v>0</v>
      </c>
      <c r="Z48">
        <v>0</v>
      </c>
      <c r="AA48">
        <v>41.27355</v>
      </c>
      <c r="AB48">
        <v>38.226041000000002</v>
      </c>
      <c r="AC48">
        <v>28.118266999999999</v>
      </c>
      <c r="AD48">
        <v>35.402470000000001</v>
      </c>
      <c r="AE48">
        <v>47.829867999999998</v>
      </c>
      <c r="AF48">
        <v>28.618649999999999</v>
      </c>
      <c r="AG48">
        <v>36.165149999999997</v>
      </c>
      <c r="AH48">
        <v>147.96993399999999</v>
      </c>
      <c r="AI48">
        <v>30.790687999999999</v>
      </c>
      <c r="AJ48">
        <v>0</v>
      </c>
      <c r="AK48">
        <v>48.864747999999999</v>
      </c>
      <c r="AL48">
        <v>69.702569999999994</v>
      </c>
      <c r="AM48">
        <v>15.476129999999999</v>
      </c>
      <c r="AN48">
        <v>0</v>
      </c>
      <c r="AO48">
        <v>27.591165</v>
      </c>
      <c r="AP48">
        <v>11.154308</v>
      </c>
      <c r="AQ48">
        <v>45.165801999999999</v>
      </c>
      <c r="AR48">
        <v>47.53134</v>
      </c>
      <c r="AS48">
        <v>30.860717999999999</v>
      </c>
      <c r="AT48">
        <v>10.882053000000001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71.520000000000024</v>
      </c>
      <c r="BA48">
        <f t="shared" si="1"/>
        <v>2105.3620329999999</v>
      </c>
      <c r="BD48">
        <v>21.77</v>
      </c>
      <c r="BE48">
        <v>7.1</v>
      </c>
      <c r="BF48">
        <v>1.46</v>
      </c>
      <c r="BG48">
        <v>3.95</v>
      </c>
      <c r="BH48">
        <v>4.9800000000000004</v>
      </c>
      <c r="BI48">
        <v>4.45</v>
      </c>
      <c r="BJ48">
        <v>2.89</v>
      </c>
      <c r="BK48">
        <v>3.27</v>
      </c>
      <c r="BL48">
        <v>1.94</v>
      </c>
      <c r="BM48">
        <v>0</v>
      </c>
      <c r="BN48">
        <v>0.49</v>
      </c>
      <c r="BO48">
        <v>9.6</v>
      </c>
      <c r="BP48">
        <v>3.86</v>
      </c>
      <c r="BQ48">
        <v>4.28</v>
      </c>
      <c r="BR48">
        <v>1.05</v>
      </c>
      <c r="BS48">
        <v>0.43</v>
      </c>
      <c r="BT48">
        <v>0</v>
      </c>
      <c r="BU48">
        <v>0</v>
      </c>
      <c r="BV48">
        <v>0</v>
      </c>
      <c r="BW48">
        <f t="shared" si="2"/>
        <v>71.520000000000024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347.10391900000002</v>
      </c>
      <c r="M49">
        <v>81.27</v>
      </c>
      <c r="N49">
        <v>114.285938</v>
      </c>
      <c r="O49">
        <v>119.64649199999999</v>
      </c>
      <c r="P49">
        <v>119.72812500000001</v>
      </c>
      <c r="Q49">
        <v>12.174343</v>
      </c>
      <c r="R49">
        <v>24.785125000000001</v>
      </c>
      <c r="S49">
        <v>15.083809</v>
      </c>
      <c r="T49">
        <v>0</v>
      </c>
      <c r="U49">
        <v>337.63331199999999</v>
      </c>
      <c r="V49">
        <v>7.7081689999999998</v>
      </c>
      <c r="W49">
        <v>19.153210000000001</v>
      </c>
      <c r="X49">
        <v>108.15863899999999</v>
      </c>
      <c r="Y49">
        <v>0</v>
      </c>
      <c r="Z49">
        <v>0</v>
      </c>
      <c r="AA49">
        <v>41.27355</v>
      </c>
      <c r="AB49">
        <v>38.226041000000002</v>
      </c>
      <c r="AC49">
        <v>28.118266999999999</v>
      </c>
      <c r="AD49">
        <v>35.402470000000001</v>
      </c>
      <c r="AE49">
        <v>47.829867999999998</v>
      </c>
      <c r="AF49">
        <v>28.618649999999999</v>
      </c>
      <c r="AG49">
        <v>36.165149999999997</v>
      </c>
      <c r="AH49">
        <v>147.96993399999999</v>
      </c>
      <c r="AI49">
        <v>30.790687999999999</v>
      </c>
      <c r="AJ49">
        <v>0</v>
      </c>
      <c r="AK49">
        <v>48.864747999999999</v>
      </c>
      <c r="AL49">
        <v>50.590575000000001</v>
      </c>
      <c r="AM49">
        <v>15.476129999999999</v>
      </c>
      <c r="AN49">
        <v>0</v>
      </c>
      <c r="AO49">
        <v>27.591165</v>
      </c>
      <c r="AP49">
        <v>11.154308</v>
      </c>
      <c r="AQ49">
        <v>45.165801999999999</v>
      </c>
      <c r="AR49">
        <v>47.53134</v>
      </c>
      <c r="AS49">
        <v>30.860717999999999</v>
      </c>
      <c r="AT49">
        <v>10.882053000000001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71.520000000000024</v>
      </c>
      <c r="BA49">
        <f t="shared" si="1"/>
        <v>2100.7625379999995</v>
      </c>
      <c r="BD49">
        <v>21.77</v>
      </c>
      <c r="BE49">
        <v>7.1</v>
      </c>
      <c r="BF49">
        <v>1.46</v>
      </c>
      <c r="BG49">
        <v>3.95</v>
      </c>
      <c r="BH49">
        <v>4.9800000000000004</v>
      </c>
      <c r="BI49">
        <v>4.45</v>
      </c>
      <c r="BJ49">
        <v>2.89</v>
      </c>
      <c r="BK49">
        <v>3.27</v>
      </c>
      <c r="BL49">
        <v>1.94</v>
      </c>
      <c r="BM49">
        <v>0</v>
      </c>
      <c r="BN49">
        <v>0.49</v>
      </c>
      <c r="BO49">
        <v>9.6</v>
      </c>
      <c r="BP49">
        <v>3.86</v>
      </c>
      <c r="BQ49">
        <v>4.28</v>
      </c>
      <c r="BR49">
        <v>1.05</v>
      </c>
      <c r="BS49">
        <v>0.43</v>
      </c>
      <c r="BT49">
        <v>0</v>
      </c>
      <c r="BU49">
        <v>0</v>
      </c>
      <c r="BV49">
        <v>0</v>
      </c>
      <c r="BW49">
        <f t="shared" si="2"/>
        <v>71.520000000000024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347.10391900000002</v>
      </c>
      <c r="M50">
        <v>81.27</v>
      </c>
      <c r="N50">
        <v>114.285938</v>
      </c>
      <c r="O50">
        <v>119.64649199999999</v>
      </c>
      <c r="P50">
        <v>119.72812500000001</v>
      </c>
      <c r="Q50">
        <v>12.174343</v>
      </c>
      <c r="R50">
        <v>24.785125000000001</v>
      </c>
      <c r="S50">
        <v>15.083809</v>
      </c>
      <c r="T50">
        <v>0</v>
      </c>
      <c r="U50">
        <v>337.63331199999999</v>
      </c>
      <c r="V50">
        <v>7.7081689999999998</v>
      </c>
      <c r="W50">
        <v>19.153210000000001</v>
      </c>
      <c r="X50">
        <v>122.92268900000001</v>
      </c>
      <c r="Y50">
        <v>0</v>
      </c>
      <c r="Z50">
        <v>0</v>
      </c>
      <c r="AA50">
        <v>41.27355</v>
      </c>
      <c r="AB50">
        <v>38.226041000000002</v>
      </c>
      <c r="AC50">
        <v>28.118266999999999</v>
      </c>
      <c r="AD50">
        <v>35.402470000000001</v>
      </c>
      <c r="AE50">
        <v>47.829867999999998</v>
      </c>
      <c r="AF50">
        <v>28.618649999999999</v>
      </c>
      <c r="AG50">
        <v>36.165149999999997</v>
      </c>
      <c r="AH50">
        <v>147.96993399999999</v>
      </c>
      <c r="AI50">
        <v>30.790687999999999</v>
      </c>
      <c r="AJ50">
        <v>0</v>
      </c>
      <c r="AK50">
        <v>48.864747999999999</v>
      </c>
      <c r="AL50">
        <v>50.590575000000001</v>
      </c>
      <c r="AM50">
        <v>15.476129999999999</v>
      </c>
      <c r="AN50">
        <v>0</v>
      </c>
      <c r="AO50">
        <v>27.591165</v>
      </c>
      <c r="AP50">
        <v>11.154308</v>
      </c>
      <c r="AQ50">
        <v>45.165801999999999</v>
      </c>
      <c r="AR50">
        <v>47.53134</v>
      </c>
      <c r="AS50">
        <v>30.860717999999999</v>
      </c>
      <c r="AT50">
        <v>10.882053000000001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71.520000000000024</v>
      </c>
      <c r="BA50">
        <f t="shared" si="1"/>
        <v>2115.5265879999997</v>
      </c>
      <c r="BD50">
        <v>21.77</v>
      </c>
      <c r="BE50">
        <v>7.1</v>
      </c>
      <c r="BF50">
        <v>1.46</v>
      </c>
      <c r="BG50">
        <v>3.95</v>
      </c>
      <c r="BH50">
        <v>4.9800000000000004</v>
      </c>
      <c r="BI50">
        <v>4.45</v>
      </c>
      <c r="BJ50">
        <v>2.89</v>
      </c>
      <c r="BK50">
        <v>3.27</v>
      </c>
      <c r="BL50">
        <v>1.94</v>
      </c>
      <c r="BM50">
        <v>0</v>
      </c>
      <c r="BN50">
        <v>0.49</v>
      </c>
      <c r="BO50">
        <v>9.6</v>
      </c>
      <c r="BP50">
        <v>3.86</v>
      </c>
      <c r="BQ50">
        <v>4.28</v>
      </c>
      <c r="BR50">
        <v>1.05</v>
      </c>
      <c r="BS50">
        <v>0.43</v>
      </c>
      <c r="BT50">
        <v>0</v>
      </c>
      <c r="BU50">
        <v>0</v>
      </c>
      <c r="BV50">
        <v>0</v>
      </c>
      <c r="BW50">
        <f t="shared" si="2"/>
        <v>71.520000000000024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347.10391900000002</v>
      </c>
      <c r="M51">
        <v>81.27</v>
      </c>
      <c r="N51">
        <v>114.285938</v>
      </c>
      <c r="O51">
        <v>119.64649199999999</v>
      </c>
      <c r="P51">
        <v>119.72812500000001</v>
      </c>
      <c r="Q51">
        <v>12.174343</v>
      </c>
      <c r="R51">
        <v>24.785125000000001</v>
      </c>
      <c r="S51">
        <v>15.083809</v>
      </c>
      <c r="T51">
        <v>0</v>
      </c>
      <c r="U51">
        <v>337.63331199999999</v>
      </c>
      <c r="V51">
        <v>7.7081689999999998</v>
      </c>
      <c r="W51">
        <v>29.153386999999999</v>
      </c>
      <c r="X51">
        <v>122.92268900000001</v>
      </c>
      <c r="Y51">
        <v>0</v>
      </c>
      <c r="Z51">
        <v>0</v>
      </c>
      <c r="AA51">
        <v>41.27355</v>
      </c>
      <c r="AB51">
        <v>38.226041000000002</v>
      </c>
      <c r="AC51">
        <v>28.118266999999999</v>
      </c>
      <c r="AD51">
        <v>35.402470000000001</v>
      </c>
      <c r="AE51">
        <v>47.829867999999998</v>
      </c>
      <c r="AF51">
        <v>28.618649999999999</v>
      </c>
      <c r="AG51">
        <v>36.165149999999997</v>
      </c>
      <c r="AH51">
        <v>147.96993399999999</v>
      </c>
      <c r="AI51">
        <v>30.790687999999999</v>
      </c>
      <c r="AJ51">
        <v>0</v>
      </c>
      <c r="AK51">
        <v>48.864747999999999</v>
      </c>
      <c r="AL51">
        <v>50.590575000000001</v>
      </c>
      <c r="AM51">
        <v>15.476129999999999</v>
      </c>
      <c r="AN51">
        <v>0</v>
      </c>
      <c r="AO51">
        <v>27.591165</v>
      </c>
      <c r="AP51">
        <v>11.154308</v>
      </c>
      <c r="AQ51">
        <v>45.165801999999999</v>
      </c>
      <c r="AR51">
        <v>47.53134</v>
      </c>
      <c r="AS51">
        <v>30.860717999999999</v>
      </c>
      <c r="AT51">
        <v>10.882053000000001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71.730000000000018</v>
      </c>
      <c r="BA51">
        <f t="shared" si="1"/>
        <v>2125.7367649999997</v>
      </c>
      <c r="BD51">
        <v>21.77</v>
      </c>
      <c r="BE51">
        <v>7.1</v>
      </c>
      <c r="BF51">
        <v>1.46</v>
      </c>
      <c r="BG51">
        <v>3.95</v>
      </c>
      <c r="BH51">
        <v>4.9800000000000004</v>
      </c>
      <c r="BI51">
        <v>4.45</v>
      </c>
      <c r="BJ51">
        <v>2.89</v>
      </c>
      <c r="BK51">
        <v>3.27</v>
      </c>
      <c r="BL51">
        <v>1.94</v>
      </c>
      <c r="BM51">
        <v>0</v>
      </c>
      <c r="BN51">
        <v>0.49</v>
      </c>
      <c r="BO51">
        <v>9.81</v>
      </c>
      <c r="BP51">
        <v>3.86</v>
      </c>
      <c r="BQ51">
        <v>4.28</v>
      </c>
      <c r="BR51">
        <v>1.05</v>
      </c>
      <c r="BS51">
        <v>0.43</v>
      </c>
      <c r="BT51">
        <v>0</v>
      </c>
      <c r="BU51">
        <v>0</v>
      </c>
      <c r="BV51">
        <v>0</v>
      </c>
      <c r="BW51">
        <f t="shared" si="2"/>
        <v>71.730000000000018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347.10391900000002</v>
      </c>
      <c r="M52">
        <v>81.27</v>
      </c>
      <c r="N52">
        <v>114.285938</v>
      </c>
      <c r="O52">
        <v>119.64649199999999</v>
      </c>
      <c r="P52">
        <v>119.72812500000001</v>
      </c>
      <c r="Q52">
        <v>12.174343</v>
      </c>
      <c r="R52">
        <v>24.785125000000001</v>
      </c>
      <c r="S52">
        <v>15.083809</v>
      </c>
      <c r="T52">
        <v>0</v>
      </c>
      <c r="U52">
        <v>337.63331199999999</v>
      </c>
      <c r="V52">
        <v>7.7081689999999998</v>
      </c>
      <c r="W52">
        <v>29.153386999999999</v>
      </c>
      <c r="X52">
        <v>122.92268900000001</v>
      </c>
      <c r="Y52">
        <v>0</v>
      </c>
      <c r="Z52">
        <v>0</v>
      </c>
      <c r="AA52">
        <v>41.27355</v>
      </c>
      <c r="AB52">
        <v>38.226041000000002</v>
      </c>
      <c r="AC52">
        <v>28.118266999999999</v>
      </c>
      <c r="AD52">
        <v>35.402470000000001</v>
      </c>
      <c r="AE52">
        <v>47.829867999999998</v>
      </c>
      <c r="AF52">
        <v>28.618649999999999</v>
      </c>
      <c r="AG52">
        <v>36.165149999999997</v>
      </c>
      <c r="AH52">
        <v>147.96993399999999</v>
      </c>
      <c r="AI52">
        <v>30.790687999999999</v>
      </c>
      <c r="AJ52">
        <v>0</v>
      </c>
      <c r="AK52">
        <v>48.864747999999999</v>
      </c>
      <c r="AL52">
        <v>50.590575000000001</v>
      </c>
      <c r="AM52">
        <v>15.476129999999999</v>
      </c>
      <c r="AN52">
        <v>0</v>
      </c>
      <c r="AO52">
        <v>27.591165</v>
      </c>
      <c r="AP52">
        <v>11.154308</v>
      </c>
      <c r="AQ52">
        <v>45.165801999999999</v>
      </c>
      <c r="AR52">
        <v>47.53134</v>
      </c>
      <c r="AS52">
        <v>30.860717999999999</v>
      </c>
      <c r="AT52">
        <v>10.882053000000001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71.65000000000002</v>
      </c>
      <c r="BA52">
        <f t="shared" si="1"/>
        <v>2125.6567649999997</v>
      </c>
      <c r="BD52">
        <v>21.77</v>
      </c>
      <c r="BE52">
        <v>7.1</v>
      </c>
      <c r="BF52">
        <v>1.46</v>
      </c>
      <c r="BG52">
        <v>3.95</v>
      </c>
      <c r="BH52">
        <v>4.9800000000000004</v>
      </c>
      <c r="BI52">
        <v>4.45</v>
      </c>
      <c r="BJ52">
        <v>2.89</v>
      </c>
      <c r="BK52">
        <v>3.27</v>
      </c>
      <c r="BL52">
        <v>1.94</v>
      </c>
      <c r="BM52">
        <v>0</v>
      </c>
      <c r="BN52">
        <v>0.49</v>
      </c>
      <c r="BO52">
        <v>9.73</v>
      </c>
      <c r="BP52">
        <v>3.86</v>
      </c>
      <c r="BQ52">
        <v>4.28</v>
      </c>
      <c r="BR52">
        <v>1.05</v>
      </c>
      <c r="BS52">
        <v>0.43</v>
      </c>
      <c r="BT52">
        <v>0</v>
      </c>
      <c r="BU52">
        <v>0</v>
      </c>
      <c r="BV52">
        <v>0</v>
      </c>
      <c r="BW52">
        <f t="shared" si="2"/>
        <v>71.65000000000002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347.10391900000002</v>
      </c>
      <c r="M53">
        <v>81.27</v>
      </c>
      <c r="N53">
        <v>114.285938</v>
      </c>
      <c r="O53">
        <v>119.64649199999999</v>
      </c>
      <c r="P53">
        <v>119.72812500000001</v>
      </c>
      <c r="Q53">
        <v>10.080368</v>
      </c>
      <c r="R53">
        <v>21.91413</v>
      </c>
      <c r="S53">
        <v>13.484871</v>
      </c>
      <c r="T53">
        <v>0</v>
      </c>
      <c r="U53">
        <v>337.63331199999999</v>
      </c>
      <c r="V53">
        <v>0</v>
      </c>
      <c r="W53">
        <v>19.764187</v>
      </c>
      <c r="X53">
        <v>75.264127999999999</v>
      </c>
      <c r="Y53">
        <v>0</v>
      </c>
      <c r="Z53">
        <v>0</v>
      </c>
      <c r="AA53">
        <v>41.27355</v>
      </c>
      <c r="AB53">
        <v>38.226041000000002</v>
      </c>
      <c r="AC53">
        <v>28.118266999999999</v>
      </c>
      <c r="AD53">
        <v>35.402470000000001</v>
      </c>
      <c r="AE53">
        <v>47.829867999999998</v>
      </c>
      <c r="AF53">
        <v>28.618649999999999</v>
      </c>
      <c r="AG53">
        <v>36.165149999999997</v>
      </c>
      <c r="AH53">
        <v>147.96993399999999</v>
      </c>
      <c r="AI53">
        <v>30.790687999999999</v>
      </c>
      <c r="AJ53">
        <v>0</v>
      </c>
      <c r="AK53">
        <v>48.864747999999999</v>
      </c>
      <c r="AL53">
        <v>50.590575000000001</v>
      </c>
      <c r="AM53">
        <v>15.476129999999999</v>
      </c>
      <c r="AN53">
        <v>0</v>
      </c>
      <c r="AO53">
        <v>27.591165</v>
      </c>
      <c r="AP53">
        <v>9.6670660000000002</v>
      </c>
      <c r="AQ53">
        <v>45.165801999999999</v>
      </c>
      <c r="AR53">
        <v>47.53134</v>
      </c>
      <c r="AS53">
        <v>30.860717999999999</v>
      </c>
      <c r="AT53">
        <v>10.882053000000001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71.65000000000002</v>
      </c>
      <c r="BA53">
        <f t="shared" si="1"/>
        <v>2052.8496849999997</v>
      </c>
      <c r="BD53">
        <v>21.77</v>
      </c>
      <c r="BE53">
        <v>7.1</v>
      </c>
      <c r="BF53">
        <v>1.46</v>
      </c>
      <c r="BG53">
        <v>3.95</v>
      </c>
      <c r="BH53">
        <v>4.9800000000000004</v>
      </c>
      <c r="BI53">
        <v>4.45</v>
      </c>
      <c r="BJ53">
        <v>2.89</v>
      </c>
      <c r="BK53">
        <v>3.27</v>
      </c>
      <c r="BL53">
        <v>1.94</v>
      </c>
      <c r="BM53">
        <v>0</v>
      </c>
      <c r="BN53">
        <v>0.49</v>
      </c>
      <c r="BO53">
        <v>9.73</v>
      </c>
      <c r="BP53">
        <v>3.86</v>
      </c>
      <c r="BQ53">
        <v>4.28</v>
      </c>
      <c r="BR53">
        <v>1.05</v>
      </c>
      <c r="BS53">
        <v>0.43</v>
      </c>
      <c r="BT53">
        <v>0</v>
      </c>
      <c r="BU53">
        <v>0</v>
      </c>
      <c r="BV53">
        <v>0</v>
      </c>
      <c r="BW53">
        <f t="shared" si="2"/>
        <v>71.65000000000002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347.10391900000002</v>
      </c>
      <c r="M54">
        <v>81.27</v>
      </c>
      <c r="N54">
        <v>114.285938</v>
      </c>
      <c r="O54">
        <v>119.64649199999999</v>
      </c>
      <c r="P54">
        <v>119.72812500000001</v>
      </c>
      <c r="Q54">
        <v>10.080368</v>
      </c>
      <c r="R54">
        <v>21.91413</v>
      </c>
      <c r="S54">
        <v>13.484871</v>
      </c>
      <c r="T54">
        <v>0</v>
      </c>
      <c r="U54">
        <v>337.63331199999999</v>
      </c>
      <c r="V54">
        <v>0</v>
      </c>
      <c r="W54">
        <v>9.6750000000000007</v>
      </c>
      <c r="X54">
        <v>59.986814000000003</v>
      </c>
      <c r="Y54">
        <v>0</v>
      </c>
      <c r="Z54">
        <v>0</v>
      </c>
      <c r="AA54">
        <v>41.27355</v>
      </c>
      <c r="AB54">
        <v>38.226041000000002</v>
      </c>
      <c r="AC54">
        <v>28.118266999999999</v>
      </c>
      <c r="AD54">
        <v>35.402470000000001</v>
      </c>
      <c r="AE54">
        <v>47.829867999999998</v>
      </c>
      <c r="AF54">
        <v>28.618649999999999</v>
      </c>
      <c r="AG54">
        <v>36.165149999999997</v>
      </c>
      <c r="AH54">
        <v>147.96993399999999</v>
      </c>
      <c r="AI54">
        <v>30.790687999999999</v>
      </c>
      <c r="AJ54">
        <v>0</v>
      </c>
      <c r="AK54">
        <v>48.864747999999999</v>
      </c>
      <c r="AL54">
        <v>61.832925000000003</v>
      </c>
      <c r="AM54">
        <v>15.476129999999999</v>
      </c>
      <c r="AN54">
        <v>0</v>
      </c>
      <c r="AO54">
        <v>27.591165</v>
      </c>
      <c r="AP54">
        <v>9.6670660000000002</v>
      </c>
      <c r="AQ54">
        <v>45.165801999999999</v>
      </c>
      <c r="AR54">
        <v>47.53134</v>
      </c>
      <c r="AS54">
        <v>30.860717999999999</v>
      </c>
      <c r="AT54">
        <v>10.882053000000001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71.480000000000018</v>
      </c>
      <c r="BA54">
        <f t="shared" si="1"/>
        <v>2038.5555339999999</v>
      </c>
      <c r="BD54">
        <v>21.77</v>
      </c>
      <c r="BE54">
        <v>7.1</v>
      </c>
      <c r="BF54">
        <v>1.46</v>
      </c>
      <c r="BG54">
        <v>3.95</v>
      </c>
      <c r="BH54">
        <v>4.9800000000000004</v>
      </c>
      <c r="BI54">
        <v>4.45</v>
      </c>
      <c r="BJ54">
        <v>2.89</v>
      </c>
      <c r="BK54">
        <v>3.15</v>
      </c>
      <c r="BL54">
        <v>1.89</v>
      </c>
      <c r="BM54">
        <v>0</v>
      </c>
      <c r="BN54">
        <v>0.49</v>
      </c>
      <c r="BO54">
        <v>9.73</v>
      </c>
      <c r="BP54">
        <v>3.86</v>
      </c>
      <c r="BQ54">
        <v>4.28</v>
      </c>
      <c r="BR54">
        <v>1.05</v>
      </c>
      <c r="BS54">
        <v>0.43</v>
      </c>
      <c r="BT54">
        <v>0</v>
      </c>
      <c r="BU54">
        <v>0</v>
      </c>
      <c r="BV54">
        <v>0</v>
      </c>
      <c r="BW54">
        <f t="shared" si="2"/>
        <v>71.480000000000018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347.10391900000002</v>
      </c>
      <c r="M55">
        <v>81.27</v>
      </c>
      <c r="N55">
        <v>114.285938</v>
      </c>
      <c r="O55">
        <v>119.64649199999999</v>
      </c>
      <c r="P55">
        <v>119.72812500000001</v>
      </c>
      <c r="Q55">
        <v>10.080368</v>
      </c>
      <c r="R55">
        <v>21.91413</v>
      </c>
      <c r="S55">
        <v>13.484871</v>
      </c>
      <c r="T55">
        <v>0</v>
      </c>
      <c r="U55">
        <v>337.63331199999999</v>
      </c>
      <c r="V55">
        <v>0</v>
      </c>
      <c r="W55">
        <v>9.6750000000000007</v>
      </c>
      <c r="X55">
        <v>69.661814000000007</v>
      </c>
      <c r="Y55">
        <v>0</v>
      </c>
      <c r="Z55">
        <v>0</v>
      </c>
      <c r="AA55">
        <v>41.27355</v>
      </c>
      <c r="AB55">
        <v>38.226041000000002</v>
      </c>
      <c r="AC55">
        <v>28.118266999999999</v>
      </c>
      <c r="AD55">
        <v>35.402470000000001</v>
      </c>
      <c r="AE55">
        <v>47.829867999999998</v>
      </c>
      <c r="AF55">
        <v>28.618649999999999</v>
      </c>
      <c r="AG55">
        <v>36.165149999999997</v>
      </c>
      <c r="AH55">
        <v>147.96993399999999</v>
      </c>
      <c r="AI55">
        <v>30.790687999999999</v>
      </c>
      <c r="AJ55">
        <v>0</v>
      </c>
      <c r="AK55">
        <v>48.864747999999999</v>
      </c>
      <c r="AL55">
        <v>76.785250000000005</v>
      </c>
      <c r="AM55">
        <v>10.31742</v>
      </c>
      <c r="AN55">
        <v>0</v>
      </c>
      <c r="AO55">
        <v>27.591165</v>
      </c>
      <c r="AP55">
        <v>9.6670660000000002</v>
      </c>
      <c r="AQ55">
        <v>45.165801999999999</v>
      </c>
      <c r="AR55">
        <v>47.53134</v>
      </c>
      <c r="AS55">
        <v>30.860717999999999</v>
      </c>
      <c r="AT55">
        <v>10.882053000000001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71.480000000000018</v>
      </c>
      <c r="BA55">
        <f t="shared" si="1"/>
        <v>2058.0241489999999</v>
      </c>
      <c r="BD55">
        <v>21.77</v>
      </c>
      <c r="BE55">
        <v>7.1</v>
      </c>
      <c r="BF55">
        <v>1.46</v>
      </c>
      <c r="BG55">
        <v>3.95</v>
      </c>
      <c r="BH55">
        <v>4.9800000000000004</v>
      </c>
      <c r="BI55">
        <v>4.45</v>
      </c>
      <c r="BJ55">
        <v>2.89</v>
      </c>
      <c r="BK55">
        <v>3.15</v>
      </c>
      <c r="BL55">
        <v>1.89</v>
      </c>
      <c r="BM55">
        <v>0</v>
      </c>
      <c r="BN55">
        <v>0.49</v>
      </c>
      <c r="BO55">
        <v>9.73</v>
      </c>
      <c r="BP55">
        <v>3.86</v>
      </c>
      <c r="BQ55">
        <v>4.28</v>
      </c>
      <c r="BR55">
        <v>1.05</v>
      </c>
      <c r="BS55">
        <v>0.43</v>
      </c>
      <c r="BT55">
        <v>0</v>
      </c>
      <c r="BU55">
        <v>0</v>
      </c>
      <c r="BV55">
        <v>0</v>
      </c>
      <c r="BW55">
        <f t="shared" si="2"/>
        <v>71.480000000000018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347.10391900000002</v>
      </c>
      <c r="M56">
        <v>81.27</v>
      </c>
      <c r="N56">
        <v>114.285938</v>
      </c>
      <c r="O56">
        <v>119.64649199999999</v>
      </c>
      <c r="P56">
        <v>119.72812500000001</v>
      </c>
      <c r="Q56">
        <v>10.080368</v>
      </c>
      <c r="R56">
        <v>21.91413</v>
      </c>
      <c r="S56">
        <v>13.484871</v>
      </c>
      <c r="T56">
        <v>0</v>
      </c>
      <c r="U56">
        <v>337.63331199999999</v>
      </c>
      <c r="V56">
        <v>0</v>
      </c>
      <c r="W56">
        <v>9.6750000000000007</v>
      </c>
      <c r="X56">
        <v>79.336814000000004</v>
      </c>
      <c r="Y56">
        <v>0</v>
      </c>
      <c r="Z56">
        <v>0</v>
      </c>
      <c r="AA56">
        <v>41.27355</v>
      </c>
      <c r="AB56">
        <v>38.226041000000002</v>
      </c>
      <c r="AC56">
        <v>28.118266999999999</v>
      </c>
      <c r="AD56">
        <v>35.402470000000001</v>
      </c>
      <c r="AE56">
        <v>47.829867999999998</v>
      </c>
      <c r="AF56">
        <v>28.618649999999999</v>
      </c>
      <c r="AG56">
        <v>36.165149999999997</v>
      </c>
      <c r="AH56">
        <v>147.96993399999999</v>
      </c>
      <c r="AI56">
        <v>30.790687999999999</v>
      </c>
      <c r="AJ56">
        <v>0</v>
      </c>
      <c r="AK56">
        <v>48.864747999999999</v>
      </c>
      <c r="AL56">
        <v>76.785250000000005</v>
      </c>
      <c r="AM56">
        <v>10.31742</v>
      </c>
      <c r="AN56">
        <v>0</v>
      </c>
      <c r="AO56">
        <v>27.591165</v>
      </c>
      <c r="AP56">
        <v>9.6670660000000002</v>
      </c>
      <c r="AQ56">
        <v>45.165801999999999</v>
      </c>
      <c r="AR56">
        <v>47.53134</v>
      </c>
      <c r="AS56">
        <v>30.860717999999999</v>
      </c>
      <c r="AT56">
        <v>10.882053000000001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71.480000000000018</v>
      </c>
      <c r="BA56">
        <f t="shared" si="1"/>
        <v>2067.699149</v>
      </c>
      <c r="BD56">
        <v>21.77</v>
      </c>
      <c r="BE56">
        <v>7.1</v>
      </c>
      <c r="BF56">
        <v>1.46</v>
      </c>
      <c r="BG56">
        <v>3.95</v>
      </c>
      <c r="BH56">
        <v>4.9800000000000004</v>
      </c>
      <c r="BI56">
        <v>4.45</v>
      </c>
      <c r="BJ56">
        <v>2.89</v>
      </c>
      <c r="BK56">
        <v>3.15</v>
      </c>
      <c r="BL56">
        <v>1.89</v>
      </c>
      <c r="BM56">
        <v>0</v>
      </c>
      <c r="BN56">
        <v>0.49</v>
      </c>
      <c r="BO56">
        <v>9.73</v>
      </c>
      <c r="BP56">
        <v>3.86</v>
      </c>
      <c r="BQ56">
        <v>4.28</v>
      </c>
      <c r="BR56">
        <v>1.05</v>
      </c>
      <c r="BS56">
        <v>0.43</v>
      </c>
      <c r="BT56">
        <v>0</v>
      </c>
      <c r="BU56">
        <v>0</v>
      </c>
      <c r="BV56">
        <v>0</v>
      </c>
      <c r="BW56">
        <f t="shared" si="2"/>
        <v>71.480000000000018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347.16438599999998</v>
      </c>
      <c r="M57">
        <v>81.27</v>
      </c>
      <c r="N57">
        <v>114.285938</v>
      </c>
      <c r="O57">
        <v>119.64649199999999</v>
      </c>
      <c r="P57">
        <v>119.72812500000001</v>
      </c>
      <c r="Q57">
        <v>10.073007</v>
      </c>
      <c r="R57">
        <v>21.908249000000001</v>
      </c>
      <c r="S57">
        <v>13.47824</v>
      </c>
      <c r="T57">
        <v>0</v>
      </c>
      <c r="U57">
        <v>337.63331199999999</v>
      </c>
      <c r="V57">
        <v>0</v>
      </c>
      <c r="W57">
        <v>19.087226999999999</v>
      </c>
      <c r="X57">
        <v>93.114013999999997</v>
      </c>
      <c r="Y57">
        <v>0</v>
      </c>
      <c r="Z57">
        <v>0</v>
      </c>
      <c r="AA57">
        <v>41.27355</v>
      </c>
      <c r="AB57">
        <v>38.226041000000002</v>
      </c>
      <c r="AC57">
        <v>28.118266999999999</v>
      </c>
      <c r="AD57">
        <v>35.402470000000001</v>
      </c>
      <c r="AE57">
        <v>0</v>
      </c>
      <c r="AF57">
        <v>28.618649999999999</v>
      </c>
      <c r="AG57">
        <v>36.165149999999997</v>
      </c>
      <c r="AH57">
        <v>147.96993399999999</v>
      </c>
      <c r="AI57">
        <v>30.790687999999999</v>
      </c>
      <c r="AJ57">
        <v>0</v>
      </c>
      <c r="AK57">
        <v>48.864747999999999</v>
      </c>
      <c r="AL57">
        <v>80.944919999999996</v>
      </c>
      <c r="AM57">
        <v>10.31742</v>
      </c>
      <c r="AN57">
        <v>0</v>
      </c>
      <c r="AO57">
        <v>27.591165</v>
      </c>
      <c r="AP57">
        <v>9.6670660000000002</v>
      </c>
      <c r="AQ57">
        <v>45.165801999999999</v>
      </c>
      <c r="AR57">
        <v>47.53134</v>
      </c>
      <c r="AS57">
        <v>30.860717999999999</v>
      </c>
      <c r="AT57">
        <v>10.882053000000001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71.480000000000018</v>
      </c>
      <c r="BA57">
        <f t="shared" si="1"/>
        <v>2047.2589719999996</v>
      </c>
      <c r="BD57">
        <v>21.77</v>
      </c>
      <c r="BE57">
        <v>7.1</v>
      </c>
      <c r="BF57">
        <v>1.46</v>
      </c>
      <c r="BG57">
        <v>3.95</v>
      </c>
      <c r="BH57">
        <v>4.9800000000000004</v>
      </c>
      <c r="BI57">
        <v>4.45</v>
      </c>
      <c r="BJ57">
        <v>2.89</v>
      </c>
      <c r="BK57">
        <v>3.15</v>
      </c>
      <c r="BL57">
        <v>1.89</v>
      </c>
      <c r="BM57">
        <v>0</v>
      </c>
      <c r="BN57">
        <v>0.49</v>
      </c>
      <c r="BO57">
        <v>9.73</v>
      </c>
      <c r="BP57">
        <v>3.86</v>
      </c>
      <c r="BQ57">
        <v>4.28</v>
      </c>
      <c r="BR57">
        <v>1.05</v>
      </c>
      <c r="BS57">
        <v>0.43</v>
      </c>
      <c r="BT57">
        <v>0</v>
      </c>
      <c r="BU57">
        <v>0</v>
      </c>
      <c r="BV57">
        <v>0</v>
      </c>
      <c r="BW57">
        <f t="shared" si="2"/>
        <v>71.480000000000018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347.16438599999998</v>
      </c>
      <c r="M58">
        <v>81.27</v>
      </c>
      <c r="N58">
        <v>114.285938</v>
      </c>
      <c r="O58">
        <v>119.64649199999999</v>
      </c>
      <c r="P58">
        <v>119.72812500000001</v>
      </c>
      <c r="Q58">
        <v>10.073007</v>
      </c>
      <c r="R58">
        <v>21.908249000000001</v>
      </c>
      <c r="S58">
        <v>13.47824</v>
      </c>
      <c r="T58">
        <v>0</v>
      </c>
      <c r="U58">
        <v>337.63331199999999</v>
      </c>
      <c r="V58">
        <v>0</v>
      </c>
      <c r="W58">
        <v>19.087226999999999</v>
      </c>
      <c r="X58">
        <v>102.78901399999999</v>
      </c>
      <c r="Y58">
        <v>0</v>
      </c>
      <c r="Z58">
        <v>0</v>
      </c>
      <c r="AA58">
        <v>41.27355</v>
      </c>
      <c r="AB58">
        <v>38.226041000000002</v>
      </c>
      <c r="AC58">
        <v>28.118266999999999</v>
      </c>
      <c r="AD58">
        <v>35.402470000000001</v>
      </c>
      <c r="AE58">
        <v>0</v>
      </c>
      <c r="AF58">
        <v>28.618649999999999</v>
      </c>
      <c r="AG58">
        <v>36.165149999999997</v>
      </c>
      <c r="AH58">
        <v>147.96993399999999</v>
      </c>
      <c r="AI58">
        <v>30.790687999999999</v>
      </c>
      <c r="AJ58">
        <v>0</v>
      </c>
      <c r="AK58">
        <v>48.864747999999999</v>
      </c>
      <c r="AL58">
        <v>80.944919999999996</v>
      </c>
      <c r="AM58">
        <v>10.31742</v>
      </c>
      <c r="AN58">
        <v>0</v>
      </c>
      <c r="AO58">
        <v>27.591165</v>
      </c>
      <c r="AP58">
        <v>9.6670660000000002</v>
      </c>
      <c r="AQ58">
        <v>45.165801999999999</v>
      </c>
      <c r="AR58">
        <v>47.53134</v>
      </c>
      <c r="AS58">
        <v>30.860717999999999</v>
      </c>
      <c r="AT58">
        <v>10.882053000000001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71.480000000000018</v>
      </c>
      <c r="BA58">
        <f t="shared" si="1"/>
        <v>2056.9339719999998</v>
      </c>
      <c r="BD58">
        <v>21.77</v>
      </c>
      <c r="BE58">
        <v>7.1</v>
      </c>
      <c r="BF58">
        <v>1.46</v>
      </c>
      <c r="BG58">
        <v>3.95</v>
      </c>
      <c r="BH58">
        <v>4.9800000000000004</v>
      </c>
      <c r="BI58">
        <v>4.45</v>
      </c>
      <c r="BJ58">
        <v>2.89</v>
      </c>
      <c r="BK58">
        <v>3.15</v>
      </c>
      <c r="BL58">
        <v>1.89</v>
      </c>
      <c r="BM58">
        <v>0</v>
      </c>
      <c r="BN58">
        <v>0.49</v>
      </c>
      <c r="BO58">
        <v>9.73</v>
      </c>
      <c r="BP58">
        <v>3.86</v>
      </c>
      <c r="BQ58">
        <v>4.28</v>
      </c>
      <c r="BR58">
        <v>1.05</v>
      </c>
      <c r="BS58">
        <v>0.43</v>
      </c>
      <c r="BT58">
        <v>0</v>
      </c>
      <c r="BU58">
        <v>0</v>
      </c>
      <c r="BV58">
        <v>0</v>
      </c>
      <c r="BW58">
        <f t="shared" si="2"/>
        <v>71.480000000000018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11.065770000000001</v>
      </c>
      <c r="L59">
        <v>347.06496299999998</v>
      </c>
      <c r="M59">
        <v>44.635837000000002</v>
      </c>
      <c r="N59">
        <v>114.285938</v>
      </c>
      <c r="O59">
        <v>119.64649199999999</v>
      </c>
      <c r="P59">
        <v>119.72812500000001</v>
      </c>
      <c r="Q59">
        <v>10.437023999999999</v>
      </c>
      <c r="R59">
        <v>22.132693</v>
      </c>
      <c r="S59">
        <v>13.573035000000001</v>
      </c>
      <c r="T59">
        <v>0</v>
      </c>
      <c r="U59">
        <v>337.63331199999999</v>
      </c>
      <c r="V59">
        <v>0</v>
      </c>
      <c r="W59">
        <v>19.909312</v>
      </c>
      <c r="X59">
        <v>74.247764000000004</v>
      </c>
      <c r="Y59">
        <v>0</v>
      </c>
      <c r="Z59">
        <v>0</v>
      </c>
      <c r="AA59">
        <v>41.27355</v>
      </c>
      <c r="AB59">
        <v>38.226041000000002</v>
      </c>
      <c r="AC59">
        <v>28.118266999999999</v>
      </c>
      <c r="AD59">
        <v>35.402470000000001</v>
      </c>
      <c r="AE59">
        <v>0</v>
      </c>
      <c r="AF59">
        <v>28.618649999999999</v>
      </c>
      <c r="AG59">
        <v>36.165149999999997</v>
      </c>
      <c r="AH59">
        <v>147.96993399999999</v>
      </c>
      <c r="AI59">
        <v>30.790687999999999</v>
      </c>
      <c r="AJ59">
        <v>0</v>
      </c>
      <c r="AK59">
        <v>48.864747999999999</v>
      </c>
      <c r="AL59">
        <v>80.944919999999996</v>
      </c>
      <c r="AM59">
        <v>10.31742</v>
      </c>
      <c r="AN59">
        <v>0</v>
      </c>
      <c r="AO59">
        <v>27.591165</v>
      </c>
      <c r="AP59">
        <v>9.6670660000000002</v>
      </c>
      <c r="AQ59">
        <v>45.165801999999999</v>
      </c>
      <c r="AR59">
        <v>47.53134</v>
      </c>
      <c r="AS59">
        <v>30.860717999999999</v>
      </c>
      <c r="AT59">
        <v>10.882053000000001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71.480000000000018</v>
      </c>
      <c r="BA59">
        <f t="shared" si="1"/>
        <v>2004.2302469999995</v>
      </c>
      <c r="BD59">
        <v>21.77</v>
      </c>
      <c r="BE59">
        <v>7.1</v>
      </c>
      <c r="BF59">
        <v>1.46</v>
      </c>
      <c r="BG59">
        <v>3.95</v>
      </c>
      <c r="BH59">
        <v>4.9800000000000004</v>
      </c>
      <c r="BI59">
        <v>4.45</v>
      </c>
      <c r="BJ59">
        <v>2.89</v>
      </c>
      <c r="BK59">
        <v>3.15</v>
      </c>
      <c r="BL59">
        <v>1.89</v>
      </c>
      <c r="BM59">
        <v>0</v>
      </c>
      <c r="BN59">
        <v>0.49</v>
      </c>
      <c r="BO59">
        <v>9.73</v>
      </c>
      <c r="BP59">
        <v>3.86</v>
      </c>
      <c r="BQ59">
        <v>4.28</v>
      </c>
      <c r="BR59">
        <v>1.05</v>
      </c>
      <c r="BS59">
        <v>0.43</v>
      </c>
      <c r="BT59">
        <v>0</v>
      </c>
      <c r="BU59">
        <v>0</v>
      </c>
      <c r="BV59">
        <v>0</v>
      </c>
      <c r="BW59">
        <f t="shared" si="2"/>
        <v>71.480000000000018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17.654909</v>
      </c>
      <c r="L60">
        <v>347.06496299999998</v>
      </c>
      <c r="M60">
        <v>44.635837000000002</v>
      </c>
      <c r="N60">
        <v>114.285938</v>
      </c>
      <c r="O60">
        <v>119.64649199999999</v>
      </c>
      <c r="P60">
        <v>119.72812500000001</v>
      </c>
      <c r="Q60">
        <v>10.437023999999999</v>
      </c>
      <c r="R60">
        <v>22.132693</v>
      </c>
      <c r="S60">
        <v>13.573035000000001</v>
      </c>
      <c r="T60">
        <v>0</v>
      </c>
      <c r="U60">
        <v>337.63331199999999</v>
      </c>
      <c r="V60">
        <v>0</v>
      </c>
      <c r="W60">
        <v>19.909312</v>
      </c>
      <c r="X60">
        <v>74.247764000000004</v>
      </c>
      <c r="Y60">
        <v>0</v>
      </c>
      <c r="Z60">
        <v>0</v>
      </c>
      <c r="AA60">
        <v>41.27355</v>
      </c>
      <c r="AB60">
        <v>38.226041000000002</v>
      </c>
      <c r="AC60">
        <v>28.118266999999999</v>
      </c>
      <c r="AD60">
        <v>35.402470000000001</v>
      </c>
      <c r="AE60">
        <v>0</v>
      </c>
      <c r="AF60">
        <v>28.618649999999999</v>
      </c>
      <c r="AG60">
        <v>36.165149999999997</v>
      </c>
      <c r="AH60">
        <v>147.96993399999999</v>
      </c>
      <c r="AI60">
        <v>30.790687999999999</v>
      </c>
      <c r="AJ60">
        <v>0</v>
      </c>
      <c r="AK60">
        <v>48.864747999999999</v>
      </c>
      <c r="AL60">
        <v>80.944919999999996</v>
      </c>
      <c r="AM60">
        <v>10.31742</v>
      </c>
      <c r="AN60">
        <v>0</v>
      </c>
      <c r="AO60">
        <v>27.591165</v>
      </c>
      <c r="AP60">
        <v>9.6670660000000002</v>
      </c>
      <c r="AQ60">
        <v>45.165801999999999</v>
      </c>
      <c r="AR60">
        <v>47.53134</v>
      </c>
      <c r="AS60">
        <v>30.860717999999999</v>
      </c>
      <c r="AT60">
        <v>10.882053000000001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71.480000000000018</v>
      </c>
      <c r="BA60">
        <f t="shared" si="1"/>
        <v>2010.8193859999997</v>
      </c>
      <c r="BD60">
        <v>21.77</v>
      </c>
      <c r="BE60">
        <v>7.1</v>
      </c>
      <c r="BF60">
        <v>1.46</v>
      </c>
      <c r="BG60">
        <v>3.95</v>
      </c>
      <c r="BH60">
        <v>4.9800000000000004</v>
      </c>
      <c r="BI60">
        <v>4.45</v>
      </c>
      <c r="BJ60">
        <v>2.89</v>
      </c>
      <c r="BK60">
        <v>3.15</v>
      </c>
      <c r="BL60">
        <v>1.89</v>
      </c>
      <c r="BM60">
        <v>0</v>
      </c>
      <c r="BN60">
        <v>0.49</v>
      </c>
      <c r="BO60">
        <v>9.73</v>
      </c>
      <c r="BP60">
        <v>3.86</v>
      </c>
      <c r="BQ60">
        <v>4.28</v>
      </c>
      <c r="BR60">
        <v>1.05</v>
      </c>
      <c r="BS60">
        <v>0.43</v>
      </c>
      <c r="BT60">
        <v>0</v>
      </c>
      <c r="BU60">
        <v>0</v>
      </c>
      <c r="BV60">
        <v>0</v>
      </c>
      <c r="BW60">
        <f t="shared" si="2"/>
        <v>71.480000000000018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24.603629999999999</v>
      </c>
      <c r="L61">
        <v>347.06496299999998</v>
      </c>
      <c r="M61">
        <v>44.596781</v>
      </c>
      <c r="N61">
        <v>114.285938</v>
      </c>
      <c r="O61">
        <v>119.64649199999999</v>
      </c>
      <c r="P61">
        <v>119.72812500000001</v>
      </c>
      <c r="Q61">
        <v>10.437023999999999</v>
      </c>
      <c r="R61">
        <v>22.132693</v>
      </c>
      <c r="S61">
        <v>13.573035000000001</v>
      </c>
      <c r="T61">
        <v>0</v>
      </c>
      <c r="U61">
        <v>337.63331199999999</v>
      </c>
      <c r="V61">
        <v>8.0205749999999991</v>
      </c>
      <c r="W61">
        <v>22.144237</v>
      </c>
      <c r="X61">
        <v>88.489363999999995</v>
      </c>
      <c r="Y61">
        <v>0</v>
      </c>
      <c r="Z61">
        <v>0</v>
      </c>
      <c r="AA61">
        <v>41.27355</v>
      </c>
      <c r="AB61">
        <v>38.226041000000002</v>
      </c>
      <c r="AC61">
        <v>28.118266999999999</v>
      </c>
      <c r="AD61">
        <v>35.402470000000001</v>
      </c>
      <c r="AE61">
        <v>0</v>
      </c>
      <c r="AF61">
        <v>28.618649999999999</v>
      </c>
      <c r="AG61">
        <v>36.165149999999997</v>
      </c>
      <c r="AH61">
        <v>147.96993399999999</v>
      </c>
      <c r="AI61">
        <v>30.790687999999999</v>
      </c>
      <c r="AJ61">
        <v>0</v>
      </c>
      <c r="AK61">
        <v>48.864747999999999</v>
      </c>
      <c r="AL61">
        <v>80.944919999999996</v>
      </c>
      <c r="AM61">
        <v>15.476129999999999</v>
      </c>
      <c r="AN61">
        <v>0</v>
      </c>
      <c r="AO61">
        <v>27.591165</v>
      </c>
      <c r="AP61">
        <v>9.6670660000000002</v>
      </c>
      <c r="AQ61">
        <v>45.165801999999999</v>
      </c>
      <c r="AR61">
        <v>47.53134</v>
      </c>
      <c r="AS61">
        <v>30.860717999999999</v>
      </c>
      <c r="AT61">
        <v>10.882053000000001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71.280000000000015</v>
      </c>
      <c r="BA61">
        <f t="shared" si="1"/>
        <v>2047.1848609999997</v>
      </c>
      <c r="BD61">
        <v>21.77</v>
      </c>
      <c r="BE61">
        <v>7.1</v>
      </c>
      <c r="BF61">
        <v>1.46</v>
      </c>
      <c r="BG61">
        <v>3.95</v>
      </c>
      <c r="BH61">
        <v>4.9800000000000004</v>
      </c>
      <c r="BI61">
        <v>4.45</v>
      </c>
      <c r="BJ61">
        <v>2.89</v>
      </c>
      <c r="BK61">
        <v>3.15</v>
      </c>
      <c r="BL61">
        <v>1.89</v>
      </c>
      <c r="BM61">
        <v>0</v>
      </c>
      <c r="BN61">
        <v>0.49</v>
      </c>
      <c r="BO61">
        <v>9.5299999999999994</v>
      </c>
      <c r="BP61">
        <v>3.86</v>
      </c>
      <c r="BQ61">
        <v>4.28</v>
      </c>
      <c r="BR61">
        <v>1.05</v>
      </c>
      <c r="BS61">
        <v>0.43</v>
      </c>
      <c r="BT61">
        <v>0</v>
      </c>
      <c r="BU61">
        <v>0</v>
      </c>
      <c r="BV61">
        <v>0</v>
      </c>
      <c r="BW61">
        <f t="shared" si="2"/>
        <v>71.280000000000015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24.777052000000001</v>
      </c>
      <c r="L62">
        <v>347.06496299999998</v>
      </c>
      <c r="M62">
        <v>44.596781</v>
      </c>
      <c r="N62">
        <v>114.285938</v>
      </c>
      <c r="O62">
        <v>119.64649199999999</v>
      </c>
      <c r="P62">
        <v>119.72812500000001</v>
      </c>
      <c r="Q62">
        <v>11.463917</v>
      </c>
      <c r="R62">
        <v>24.806699999999999</v>
      </c>
      <c r="S62">
        <v>15.4026</v>
      </c>
      <c r="T62">
        <v>0</v>
      </c>
      <c r="U62">
        <v>337.63331199999999</v>
      </c>
      <c r="V62">
        <v>8.0205749999999991</v>
      </c>
      <c r="W62">
        <v>22.144237</v>
      </c>
      <c r="X62">
        <v>88.489363999999995</v>
      </c>
      <c r="Y62">
        <v>0</v>
      </c>
      <c r="Z62">
        <v>0</v>
      </c>
      <c r="AA62">
        <v>41.27355</v>
      </c>
      <c r="AB62">
        <v>38.226041000000002</v>
      </c>
      <c r="AC62">
        <v>28.118266999999999</v>
      </c>
      <c r="AD62">
        <v>35.402470000000001</v>
      </c>
      <c r="AE62">
        <v>0</v>
      </c>
      <c r="AF62">
        <v>28.618649999999999</v>
      </c>
      <c r="AG62">
        <v>36.165149999999997</v>
      </c>
      <c r="AH62">
        <v>147.96993399999999</v>
      </c>
      <c r="AI62">
        <v>30.790687999999999</v>
      </c>
      <c r="AJ62">
        <v>0</v>
      </c>
      <c r="AK62">
        <v>48.864747999999999</v>
      </c>
      <c r="AL62">
        <v>80.944919999999996</v>
      </c>
      <c r="AM62">
        <v>15.476129999999999</v>
      </c>
      <c r="AN62">
        <v>0</v>
      </c>
      <c r="AO62">
        <v>27.591165</v>
      </c>
      <c r="AP62">
        <v>9.6670660000000002</v>
      </c>
      <c r="AQ62">
        <v>45.165801999999999</v>
      </c>
      <c r="AR62">
        <v>47.53134</v>
      </c>
      <c r="AS62">
        <v>30.860717999999999</v>
      </c>
      <c r="AT62">
        <v>10.882053000000001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71.17000000000003</v>
      </c>
      <c r="BA62">
        <f t="shared" si="1"/>
        <v>2052.7787479999997</v>
      </c>
      <c r="BD62">
        <v>21.77</v>
      </c>
      <c r="BE62">
        <v>7.1</v>
      </c>
      <c r="BF62">
        <v>1.46</v>
      </c>
      <c r="BG62">
        <v>3.95</v>
      </c>
      <c r="BH62">
        <v>4.9800000000000004</v>
      </c>
      <c r="BI62">
        <v>4.45</v>
      </c>
      <c r="BJ62">
        <v>2.89</v>
      </c>
      <c r="BK62">
        <v>3.09</v>
      </c>
      <c r="BL62">
        <v>1.84</v>
      </c>
      <c r="BM62">
        <v>0</v>
      </c>
      <c r="BN62">
        <v>0.49</v>
      </c>
      <c r="BO62">
        <v>9.5299999999999994</v>
      </c>
      <c r="BP62">
        <v>3.86</v>
      </c>
      <c r="BQ62">
        <v>4.28</v>
      </c>
      <c r="BR62">
        <v>1.05</v>
      </c>
      <c r="BS62">
        <v>0.43</v>
      </c>
      <c r="BT62">
        <v>0</v>
      </c>
      <c r="BU62">
        <v>0</v>
      </c>
      <c r="BV62">
        <v>0</v>
      </c>
      <c r="BW62">
        <f t="shared" si="2"/>
        <v>71.17000000000003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31.511033999999999</v>
      </c>
      <c r="L63">
        <v>346.99183900000003</v>
      </c>
      <c r="M63">
        <v>81.27</v>
      </c>
      <c r="N63">
        <v>114.285938</v>
      </c>
      <c r="O63">
        <v>119.64649199999999</v>
      </c>
      <c r="P63">
        <v>119.72812500000001</v>
      </c>
      <c r="Q63">
        <v>11.463917</v>
      </c>
      <c r="R63">
        <v>24.806699999999999</v>
      </c>
      <c r="S63">
        <v>15.4026</v>
      </c>
      <c r="T63">
        <v>0</v>
      </c>
      <c r="U63">
        <v>337.63331199999999</v>
      </c>
      <c r="V63">
        <v>4.8375000000000004</v>
      </c>
      <c r="W63">
        <v>19.909312</v>
      </c>
      <c r="X63">
        <v>74.247764000000004</v>
      </c>
      <c r="Y63">
        <v>0</v>
      </c>
      <c r="Z63">
        <v>0</v>
      </c>
      <c r="AA63">
        <v>41.27355</v>
      </c>
      <c r="AB63">
        <v>38.226041000000002</v>
      </c>
      <c r="AC63">
        <v>28.118266999999999</v>
      </c>
      <c r="AD63">
        <v>35.402470000000001</v>
      </c>
      <c r="AE63">
        <v>0</v>
      </c>
      <c r="AF63">
        <v>28.618649999999999</v>
      </c>
      <c r="AG63">
        <v>36.165149999999997</v>
      </c>
      <c r="AH63">
        <v>147.96993399999999</v>
      </c>
      <c r="AI63">
        <v>30.790687999999999</v>
      </c>
      <c r="AJ63">
        <v>0</v>
      </c>
      <c r="AK63">
        <v>48.864747999999999</v>
      </c>
      <c r="AL63">
        <v>80.944919999999996</v>
      </c>
      <c r="AM63">
        <v>15.476129999999999</v>
      </c>
      <c r="AN63">
        <v>0</v>
      </c>
      <c r="AO63">
        <v>27.591165</v>
      </c>
      <c r="AP63">
        <v>9.6670660000000002</v>
      </c>
      <c r="AQ63">
        <v>45.165801999999999</v>
      </c>
      <c r="AR63">
        <v>47.53134</v>
      </c>
      <c r="AS63">
        <v>30.860717999999999</v>
      </c>
      <c r="AT63">
        <v>10.882053000000001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71.17000000000003</v>
      </c>
      <c r="BA63">
        <f t="shared" si="1"/>
        <v>2076.4532249999997</v>
      </c>
      <c r="BD63">
        <v>21.77</v>
      </c>
      <c r="BE63">
        <v>7.1</v>
      </c>
      <c r="BF63">
        <v>1.46</v>
      </c>
      <c r="BG63">
        <v>3.95</v>
      </c>
      <c r="BH63">
        <v>4.9800000000000004</v>
      </c>
      <c r="BI63">
        <v>4.45</v>
      </c>
      <c r="BJ63">
        <v>2.89</v>
      </c>
      <c r="BK63">
        <v>3.09</v>
      </c>
      <c r="BL63">
        <v>1.84</v>
      </c>
      <c r="BM63">
        <v>0</v>
      </c>
      <c r="BN63">
        <v>0.49</v>
      </c>
      <c r="BO63">
        <v>9.5299999999999994</v>
      </c>
      <c r="BP63">
        <v>3.86</v>
      </c>
      <c r="BQ63">
        <v>4.28</v>
      </c>
      <c r="BR63">
        <v>1.05</v>
      </c>
      <c r="BS63">
        <v>0.43</v>
      </c>
      <c r="BT63">
        <v>0</v>
      </c>
      <c r="BU63">
        <v>0</v>
      </c>
      <c r="BV63">
        <v>0</v>
      </c>
      <c r="BW63">
        <f t="shared" si="2"/>
        <v>71.17000000000003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32.313532000000002</v>
      </c>
      <c r="L64">
        <v>346.99183900000003</v>
      </c>
      <c r="M64">
        <v>81.27</v>
      </c>
      <c r="N64">
        <v>114.285938</v>
      </c>
      <c r="O64">
        <v>119.64649199999999</v>
      </c>
      <c r="P64">
        <v>119.72812500000001</v>
      </c>
      <c r="Q64">
        <v>11.463917</v>
      </c>
      <c r="R64">
        <v>24.806699999999999</v>
      </c>
      <c r="S64">
        <v>15.4026</v>
      </c>
      <c r="T64">
        <v>0</v>
      </c>
      <c r="U64">
        <v>337.63331199999999</v>
      </c>
      <c r="V64">
        <v>4.8375000000000004</v>
      </c>
      <c r="W64">
        <v>19.909312</v>
      </c>
      <c r="X64">
        <v>74.247764000000004</v>
      </c>
      <c r="Y64">
        <v>0</v>
      </c>
      <c r="Z64">
        <v>0</v>
      </c>
      <c r="AA64">
        <v>41.27355</v>
      </c>
      <c r="AB64">
        <v>38.226041000000002</v>
      </c>
      <c r="AC64">
        <v>28.118266999999999</v>
      </c>
      <c r="AD64">
        <v>35.402470000000001</v>
      </c>
      <c r="AE64">
        <v>0</v>
      </c>
      <c r="AF64">
        <v>28.618649999999999</v>
      </c>
      <c r="AG64">
        <v>36.165149999999997</v>
      </c>
      <c r="AH64">
        <v>147.96993399999999</v>
      </c>
      <c r="AI64">
        <v>30.790687999999999</v>
      </c>
      <c r="AJ64">
        <v>0</v>
      </c>
      <c r="AK64">
        <v>48.864747999999999</v>
      </c>
      <c r="AL64">
        <v>80.944919999999996</v>
      </c>
      <c r="AM64">
        <v>15.476129999999999</v>
      </c>
      <c r="AN64">
        <v>0</v>
      </c>
      <c r="AO64">
        <v>27.591165</v>
      </c>
      <c r="AP64">
        <v>9.6670660000000002</v>
      </c>
      <c r="AQ64">
        <v>45.165801999999999</v>
      </c>
      <c r="AR64">
        <v>47.53134</v>
      </c>
      <c r="AS64">
        <v>30.860717999999999</v>
      </c>
      <c r="AT64">
        <v>10.882053000000001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71.17000000000003</v>
      </c>
      <c r="BA64">
        <f t="shared" si="1"/>
        <v>2077.2557229999998</v>
      </c>
      <c r="BD64">
        <v>21.77</v>
      </c>
      <c r="BE64">
        <v>7.1</v>
      </c>
      <c r="BF64">
        <v>1.46</v>
      </c>
      <c r="BG64">
        <v>3.95</v>
      </c>
      <c r="BH64">
        <v>4.9800000000000004</v>
      </c>
      <c r="BI64">
        <v>4.45</v>
      </c>
      <c r="BJ64">
        <v>2.89</v>
      </c>
      <c r="BK64">
        <v>3.09</v>
      </c>
      <c r="BL64">
        <v>1.84</v>
      </c>
      <c r="BM64">
        <v>0</v>
      </c>
      <c r="BN64">
        <v>0.49</v>
      </c>
      <c r="BO64">
        <v>9.5299999999999994</v>
      </c>
      <c r="BP64">
        <v>3.86</v>
      </c>
      <c r="BQ64">
        <v>4.28</v>
      </c>
      <c r="BR64">
        <v>1.05</v>
      </c>
      <c r="BS64">
        <v>0.43</v>
      </c>
      <c r="BT64">
        <v>0</v>
      </c>
      <c r="BU64">
        <v>0</v>
      </c>
      <c r="BV64">
        <v>0</v>
      </c>
      <c r="BW64">
        <f t="shared" si="2"/>
        <v>71.17000000000003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38.357489999999999</v>
      </c>
      <c r="L65">
        <v>346.02071100000001</v>
      </c>
      <c r="M65">
        <v>81.27</v>
      </c>
      <c r="N65">
        <v>114.285938</v>
      </c>
      <c r="O65">
        <v>119.64649199999999</v>
      </c>
      <c r="P65">
        <v>119.72812500000001</v>
      </c>
      <c r="Q65">
        <v>11.543748000000001</v>
      </c>
      <c r="R65">
        <v>24.806699999999999</v>
      </c>
      <c r="S65">
        <v>15.4026</v>
      </c>
      <c r="T65">
        <v>0</v>
      </c>
      <c r="U65">
        <v>337.63331199999999</v>
      </c>
      <c r="V65">
        <v>4.8375000000000004</v>
      </c>
      <c r="W65">
        <v>19.909312</v>
      </c>
      <c r="X65">
        <v>74.247764000000004</v>
      </c>
      <c r="Y65">
        <v>0</v>
      </c>
      <c r="Z65">
        <v>0</v>
      </c>
      <c r="AA65">
        <v>41.27355</v>
      </c>
      <c r="AB65">
        <v>38.226041000000002</v>
      </c>
      <c r="AC65">
        <v>28.118266999999999</v>
      </c>
      <c r="AD65">
        <v>35.402470000000001</v>
      </c>
      <c r="AE65">
        <v>0</v>
      </c>
      <c r="AF65">
        <v>28.618649999999999</v>
      </c>
      <c r="AG65">
        <v>36.165149999999997</v>
      </c>
      <c r="AH65">
        <v>147.96993399999999</v>
      </c>
      <c r="AI65">
        <v>30.790687999999999</v>
      </c>
      <c r="AJ65">
        <v>0</v>
      </c>
      <c r="AK65">
        <v>48.864747999999999</v>
      </c>
      <c r="AL65">
        <v>80.944919999999996</v>
      </c>
      <c r="AM65">
        <v>15.476129999999999</v>
      </c>
      <c r="AN65">
        <v>0</v>
      </c>
      <c r="AO65">
        <v>27.591165</v>
      </c>
      <c r="AP65">
        <v>11.154308</v>
      </c>
      <c r="AQ65">
        <v>45.165801999999999</v>
      </c>
      <c r="AR65">
        <v>47.53134</v>
      </c>
      <c r="AS65">
        <v>30.860717999999999</v>
      </c>
      <c r="AT65">
        <v>10.882053000000001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71.17000000000003</v>
      </c>
      <c r="BA65">
        <f t="shared" si="1"/>
        <v>2083.8956259999995</v>
      </c>
      <c r="BD65">
        <v>21.77</v>
      </c>
      <c r="BE65">
        <v>7.1</v>
      </c>
      <c r="BF65">
        <v>1.46</v>
      </c>
      <c r="BG65">
        <v>3.95</v>
      </c>
      <c r="BH65">
        <v>4.9800000000000004</v>
      </c>
      <c r="BI65">
        <v>4.45</v>
      </c>
      <c r="BJ65">
        <v>2.89</v>
      </c>
      <c r="BK65">
        <v>3.09</v>
      </c>
      <c r="BL65">
        <v>1.84</v>
      </c>
      <c r="BM65">
        <v>0</v>
      </c>
      <c r="BN65">
        <v>0.49</v>
      </c>
      <c r="BO65">
        <v>9.5299999999999994</v>
      </c>
      <c r="BP65">
        <v>3.86</v>
      </c>
      <c r="BQ65">
        <v>4.28</v>
      </c>
      <c r="BR65">
        <v>1.05</v>
      </c>
      <c r="BS65">
        <v>0.43</v>
      </c>
      <c r="BT65">
        <v>0</v>
      </c>
      <c r="BU65">
        <v>0</v>
      </c>
      <c r="BV65">
        <v>0</v>
      </c>
      <c r="BW65">
        <f t="shared" si="2"/>
        <v>71.17000000000003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45.014152000000003</v>
      </c>
      <c r="L66">
        <v>346.02071100000001</v>
      </c>
      <c r="M66">
        <v>81.27</v>
      </c>
      <c r="N66">
        <v>114.285938</v>
      </c>
      <c r="O66">
        <v>119.64649199999999</v>
      </c>
      <c r="P66">
        <v>119.72812500000001</v>
      </c>
      <c r="Q66">
        <v>11.543748000000001</v>
      </c>
      <c r="R66">
        <v>24.806699999999999</v>
      </c>
      <c r="S66">
        <v>15.4026</v>
      </c>
      <c r="T66">
        <v>0</v>
      </c>
      <c r="U66">
        <v>337.63331199999999</v>
      </c>
      <c r="V66">
        <v>4.8375000000000004</v>
      </c>
      <c r="W66">
        <v>19.909312</v>
      </c>
      <c r="X66">
        <v>74.247764000000004</v>
      </c>
      <c r="Y66">
        <v>0</v>
      </c>
      <c r="Z66">
        <v>0</v>
      </c>
      <c r="AA66">
        <v>41.27355</v>
      </c>
      <c r="AB66">
        <v>38.226041000000002</v>
      </c>
      <c r="AC66">
        <v>28.118266999999999</v>
      </c>
      <c r="AD66">
        <v>35.402470000000001</v>
      </c>
      <c r="AE66">
        <v>0</v>
      </c>
      <c r="AF66">
        <v>28.618649999999999</v>
      </c>
      <c r="AG66">
        <v>36.165149999999997</v>
      </c>
      <c r="AH66">
        <v>147.96993399999999</v>
      </c>
      <c r="AI66">
        <v>30.790687999999999</v>
      </c>
      <c r="AJ66">
        <v>0</v>
      </c>
      <c r="AK66">
        <v>48.864747999999999</v>
      </c>
      <c r="AL66">
        <v>80.944919999999996</v>
      </c>
      <c r="AM66">
        <v>15.476129999999999</v>
      </c>
      <c r="AN66">
        <v>0</v>
      </c>
      <c r="AO66">
        <v>27.591165</v>
      </c>
      <c r="AP66">
        <v>11.154308</v>
      </c>
      <c r="AQ66">
        <v>45.165801999999999</v>
      </c>
      <c r="AR66">
        <v>47.53134</v>
      </c>
      <c r="AS66">
        <v>30.860717999999999</v>
      </c>
      <c r="AT66">
        <v>10.882053000000001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71.17000000000003</v>
      </c>
      <c r="BA66">
        <f t="shared" si="1"/>
        <v>2090.5522879999999</v>
      </c>
      <c r="BD66">
        <v>21.77</v>
      </c>
      <c r="BE66">
        <v>7.1</v>
      </c>
      <c r="BF66">
        <v>1.46</v>
      </c>
      <c r="BG66">
        <v>3.95</v>
      </c>
      <c r="BH66">
        <v>4.9800000000000004</v>
      </c>
      <c r="BI66">
        <v>4.45</v>
      </c>
      <c r="BJ66">
        <v>2.89</v>
      </c>
      <c r="BK66">
        <v>3.09</v>
      </c>
      <c r="BL66">
        <v>1.84</v>
      </c>
      <c r="BM66">
        <v>0</v>
      </c>
      <c r="BN66">
        <v>0.49</v>
      </c>
      <c r="BO66">
        <v>9.5299999999999994</v>
      </c>
      <c r="BP66">
        <v>3.86</v>
      </c>
      <c r="BQ66">
        <v>4.28</v>
      </c>
      <c r="BR66">
        <v>1.05</v>
      </c>
      <c r="BS66">
        <v>0.43</v>
      </c>
      <c r="BT66">
        <v>0</v>
      </c>
      <c r="BU66">
        <v>0</v>
      </c>
      <c r="BV66">
        <v>0</v>
      </c>
      <c r="BW66">
        <f t="shared" si="2"/>
        <v>71.17000000000003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51.813315000000003</v>
      </c>
      <c r="L67">
        <v>346.02071100000001</v>
      </c>
      <c r="M67">
        <v>81.27</v>
      </c>
      <c r="N67">
        <v>114.285938</v>
      </c>
      <c r="O67">
        <v>119.64649199999999</v>
      </c>
      <c r="P67">
        <v>119.72812500000001</v>
      </c>
      <c r="Q67">
        <v>11.543748000000001</v>
      </c>
      <c r="R67">
        <v>24.806699999999999</v>
      </c>
      <c r="S67">
        <v>15.4026</v>
      </c>
      <c r="T67">
        <v>0</v>
      </c>
      <c r="U67">
        <v>337.63331199999999</v>
      </c>
      <c r="V67">
        <v>4.8375000000000004</v>
      </c>
      <c r="W67">
        <v>19.909312</v>
      </c>
      <c r="X67">
        <v>74.247764000000004</v>
      </c>
      <c r="Y67">
        <v>0</v>
      </c>
      <c r="Z67">
        <v>0</v>
      </c>
      <c r="AA67">
        <v>41.27355</v>
      </c>
      <c r="AB67">
        <v>38.226041000000002</v>
      </c>
      <c r="AC67">
        <v>28.118266999999999</v>
      </c>
      <c r="AD67">
        <v>35.402470000000001</v>
      </c>
      <c r="AE67">
        <v>0</v>
      </c>
      <c r="AF67">
        <v>28.618649999999999</v>
      </c>
      <c r="AG67">
        <v>36.165149999999997</v>
      </c>
      <c r="AH67">
        <v>147.96993399999999</v>
      </c>
      <c r="AI67">
        <v>30.790687999999999</v>
      </c>
      <c r="AJ67">
        <v>0</v>
      </c>
      <c r="AK67">
        <v>48.864747999999999</v>
      </c>
      <c r="AL67">
        <v>80.944919999999996</v>
      </c>
      <c r="AM67">
        <v>15.476129999999999</v>
      </c>
      <c r="AN67">
        <v>0</v>
      </c>
      <c r="AO67">
        <v>27.591165</v>
      </c>
      <c r="AP67">
        <v>11.154308</v>
      </c>
      <c r="AQ67">
        <v>45.165801999999999</v>
      </c>
      <c r="AR67">
        <v>47.53134</v>
      </c>
      <c r="AS67">
        <v>30.860717999999999</v>
      </c>
      <c r="AT67">
        <v>10.882053000000001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71.160000000000025</v>
      </c>
      <c r="BA67">
        <f t="shared" si="1"/>
        <v>2097.3414509999993</v>
      </c>
      <c r="BD67">
        <v>21.77</v>
      </c>
      <c r="BE67">
        <v>7.1</v>
      </c>
      <c r="BF67">
        <v>1.46</v>
      </c>
      <c r="BG67">
        <v>3.95</v>
      </c>
      <c r="BH67">
        <v>4.9800000000000004</v>
      </c>
      <c r="BI67">
        <v>4.45</v>
      </c>
      <c r="BJ67">
        <v>2.89</v>
      </c>
      <c r="BK67">
        <v>3.08</v>
      </c>
      <c r="BL67">
        <v>1.84</v>
      </c>
      <c r="BM67">
        <v>0</v>
      </c>
      <c r="BN67">
        <v>0.49</v>
      </c>
      <c r="BO67">
        <v>9.5299999999999994</v>
      </c>
      <c r="BP67">
        <v>3.86</v>
      </c>
      <c r="BQ67">
        <v>4.28</v>
      </c>
      <c r="BR67">
        <v>1.05</v>
      </c>
      <c r="BS67">
        <v>0.43</v>
      </c>
      <c r="BT67">
        <v>0</v>
      </c>
      <c r="BU67">
        <v>0</v>
      </c>
      <c r="BV67">
        <v>0</v>
      </c>
      <c r="BW67">
        <f t="shared" si="2"/>
        <v>71.160000000000025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57.082574999999999</v>
      </c>
      <c r="L68">
        <v>346.02071100000001</v>
      </c>
      <c r="M68">
        <v>81.27</v>
      </c>
      <c r="N68">
        <v>114.285938</v>
      </c>
      <c r="O68">
        <v>119.64649199999999</v>
      </c>
      <c r="P68">
        <v>119.72812500000001</v>
      </c>
      <c r="Q68">
        <v>11.543748000000001</v>
      </c>
      <c r="R68">
        <v>24.806699999999999</v>
      </c>
      <c r="S68">
        <v>15.4026</v>
      </c>
      <c r="T68">
        <v>0</v>
      </c>
      <c r="U68">
        <v>337.63331199999999</v>
      </c>
      <c r="V68">
        <v>4.8375000000000004</v>
      </c>
      <c r="W68">
        <v>19.909312</v>
      </c>
      <c r="X68">
        <v>74.247764000000004</v>
      </c>
      <c r="Y68">
        <v>0</v>
      </c>
      <c r="Z68">
        <v>0</v>
      </c>
      <c r="AA68">
        <v>41.27355</v>
      </c>
      <c r="AB68">
        <v>38.226041000000002</v>
      </c>
      <c r="AC68">
        <v>28.118266999999999</v>
      </c>
      <c r="AD68">
        <v>35.402470000000001</v>
      </c>
      <c r="AE68">
        <v>0</v>
      </c>
      <c r="AF68">
        <v>28.618649999999999</v>
      </c>
      <c r="AG68">
        <v>36.165149999999997</v>
      </c>
      <c r="AH68">
        <v>147.96993399999999</v>
      </c>
      <c r="AI68">
        <v>30.790687999999999</v>
      </c>
      <c r="AJ68">
        <v>0</v>
      </c>
      <c r="AK68">
        <v>48.864747999999999</v>
      </c>
      <c r="AL68">
        <v>80.944919999999996</v>
      </c>
      <c r="AM68">
        <v>15.476129999999999</v>
      </c>
      <c r="AN68">
        <v>0</v>
      </c>
      <c r="AO68">
        <v>27.591165</v>
      </c>
      <c r="AP68">
        <v>11.154308</v>
      </c>
      <c r="AQ68">
        <v>45.165801999999999</v>
      </c>
      <c r="AR68">
        <v>47.53134</v>
      </c>
      <c r="AS68">
        <v>30.860717999999999</v>
      </c>
      <c r="AT68">
        <v>10.882053000000001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71.160000000000025</v>
      </c>
      <c r="BA68">
        <f t="shared" ref="BA68:BA99" si="4">SUM(B68:AZ68)</f>
        <v>2102.6107109999994</v>
      </c>
      <c r="BD68">
        <v>21.77</v>
      </c>
      <c r="BE68">
        <v>7.1</v>
      </c>
      <c r="BF68">
        <v>1.46</v>
      </c>
      <c r="BG68">
        <v>3.95</v>
      </c>
      <c r="BH68">
        <v>4.9800000000000004</v>
      </c>
      <c r="BI68">
        <v>4.45</v>
      </c>
      <c r="BJ68">
        <v>2.89</v>
      </c>
      <c r="BK68">
        <v>3.08</v>
      </c>
      <c r="BL68">
        <v>1.84</v>
      </c>
      <c r="BM68">
        <v>0</v>
      </c>
      <c r="BN68">
        <v>0.49</v>
      </c>
      <c r="BO68">
        <v>9.5299999999999994</v>
      </c>
      <c r="BP68">
        <v>3.86</v>
      </c>
      <c r="BQ68">
        <v>4.28</v>
      </c>
      <c r="BR68">
        <v>1.05</v>
      </c>
      <c r="BS68">
        <v>0.43</v>
      </c>
      <c r="BT68">
        <v>0</v>
      </c>
      <c r="BU68">
        <v>0</v>
      </c>
      <c r="BV68">
        <v>0</v>
      </c>
      <c r="BW68">
        <f t="shared" ref="BW68:BW98" si="5">SUM(BD68:BV68)</f>
        <v>71.160000000000025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57.019226000000003</v>
      </c>
      <c r="L69">
        <v>346.02071100000001</v>
      </c>
      <c r="M69">
        <v>81.27</v>
      </c>
      <c r="N69">
        <v>114.285938</v>
      </c>
      <c r="O69">
        <v>119.64649199999999</v>
      </c>
      <c r="P69">
        <v>119.72812500000001</v>
      </c>
      <c r="Q69">
        <v>11.461812</v>
      </c>
      <c r="R69">
        <v>24.806699999999999</v>
      </c>
      <c r="S69">
        <v>15.4026</v>
      </c>
      <c r="T69">
        <v>0</v>
      </c>
      <c r="U69">
        <v>337.63331199999999</v>
      </c>
      <c r="V69">
        <v>4.8375000000000004</v>
      </c>
      <c r="W69">
        <v>19.909312</v>
      </c>
      <c r="X69">
        <v>74.247764000000004</v>
      </c>
      <c r="Y69">
        <v>0</v>
      </c>
      <c r="Z69">
        <v>0</v>
      </c>
      <c r="AA69">
        <v>41.27355</v>
      </c>
      <c r="AB69">
        <v>38.226041000000002</v>
      </c>
      <c r="AC69">
        <v>28.118266999999999</v>
      </c>
      <c r="AD69">
        <v>26.455997</v>
      </c>
      <c r="AE69">
        <v>0</v>
      </c>
      <c r="AF69">
        <v>28.618649999999999</v>
      </c>
      <c r="AG69">
        <v>36.165149999999997</v>
      </c>
      <c r="AH69">
        <v>147.96993399999999</v>
      </c>
      <c r="AI69">
        <v>30.790687999999999</v>
      </c>
      <c r="AJ69">
        <v>0</v>
      </c>
      <c r="AK69">
        <v>48.864747999999999</v>
      </c>
      <c r="AL69">
        <v>76.785250000000005</v>
      </c>
      <c r="AM69">
        <v>12.896775</v>
      </c>
      <c r="AN69">
        <v>0</v>
      </c>
      <c r="AO69">
        <v>27.591165</v>
      </c>
      <c r="AP69">
        <v>11.154308</v>
      </c>
      <c r="AQ69">
        <v>45.165801999999999</v>
      </c>
      <c r="AR69">
        <v>47.53134</v>
      </c>
      <c r="AS69">
        <v>30.860717999999999</v>
      </c>
      <c r="AT69">
        <v>10.882053000000001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71.720000000000013</v>
      </c>
      <c r="BA69">
        <f t="shared" si="4"/>
        <v>2087.3399279999994</v>
      </c>
      <c r="BD69">
        <v>21.77</v>
      </c>
      <c r="BE69">
        <v>7.1</v>
      </c>
      <c r="BF69">
        <v>1.46</v>
      </c>
      <c r="BG69">
        <v>3.95</v>
      </c>
      <c r="BH69">
        <v>4.9800000000000004</v>
      </c>
      <c r="BI69">
        <v>4.45</v>
      </c>
      <c r="BJ69">
        <v>2.89</v>
      </c>
      <c r="BK69">
        <v>3.08</v>
      </c>
      <c r="BL69">
        <v>1.84</v>
      </c>
      <c r="BM69">
        <v>0</v>
      </c>
      <c r="BN69">
        <v>0.49</v>
      </c>
      <c r="BO69">
        <v>10.09</v>
      </c>
      <c r="BP69">
        <v>3.86</v>
      </c>
      <c r="BQ69">
        <v>4.28</v>
      </c>
      <c r="BR69">
        <v>1.05</v>
      </c>
      <c r="BS69">
        <v>0.43</v>
      </c>
      <c r="BT69">
        <v>0</v>
      </c>
      <c r="BU69">
        <v>0</v>
      </c>
      <c r="BV69">
        <v>0</v>
      </c>
      <c r="BW69">
        <f t="shared" si="5"/>
        <v>71.720000000000013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56.919739</v>
      </c>
      <c r="L70">
        <v>346.02071100000001</v>
      </c>
      <c r="M70">
        <v>81.27</v>
      </c>
      <c r="N70">
        <v>114.285938</v>
      </c>
      <c r="O70">
        <v>119.64649199999999</v>
      </c>
      <c r="P70">
        <v>119.72812500000001</v>
      </c>
      <c r="Q70">
        <v>11.461812</v>
      </c>
      <c r="R70">
        <v>24.806699999999999</v>
      </c>
      <c r="S70">
        <v>15.4026</v>
      </c>
      <c r="T70">
        <v>0</v>
      </c>
      <c r="U70">
        <v>337.63331199999999</v>
      </c>
      <c r="V70">
        <v>4.8375000000000004</v>
      </c>
      <c r="W70">
        <v>19.909312</v>
      </c>
      <c r="X70">
        <v>74.247764000000004</v>
      </c>
      <c r="Y70">
        <v>0</v>
      </c>
      <c r="Z70">
        <v>0</v>
      </c>
      <c r="AA70">
        <v>41.27355</v>
      </c>
      <c r="AB70">
        <v>38.226041000000002</v>
      </c>
      <c r="AC70">
        <v>28.118266999999999</v>
      </c>
      <c r="AD70">
        <v>26.455997</v>
      </c>
      <c r="AE70">
        <v>0</v>
      </c>
      <c r="AF70">
        <v>28.618649999999999</v>
      </c>
      <c r="AG70">
        <v>36.165149999999997</v>
      </c>
      <c r="AH70">
        <v>147.96993399999999</v>
      </c>
      <c r="AI70">
        <v>30.790687999999999</v>
      </c>
      <c r="AJ70">
        <v>0</v>
      </c>
      <c r="AK70">
        <v>48.864747999999999</v>
      </c>
      <c r="AL70">
        <v>76.785250000000005</v>
      </c>
      <c r="AM70">
        <v>12.896775</v>
      </c>
      <c r="AN70">
        <v>0</v>
      </c>
      <c r="AO70">
        <v>27.591165</v>
      </c>
      <c r="AP70">
        <v>11.154308</v>
      </c>
      <c r="AQ70">
        <v>45.165801999999999</v>
      </c>
      <c r="AR70">
        <v>47.53134</v>
      </c>
      <c r="AS70">
        <v>30.860717999999999</v>
      </c>
      <c r="AT70">
        <v>10.882053000000001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71.720000000000013</v>
      </c>
      <c r="BA70">
        <f t="shared" si="4"/>
        <v>2087.2404409999995</v>
      </c>
      <c r="BD70">
        <v>21.77</v>
      </c>
      <c r="BE70">
        <v>7.1</v>
      </c>
      <c r="BF70">
        <v>1.46</v>
      </c>
      <c r="BG70">
        <v>3.95</v>
      </c>
      <c r="BH70">
        <v>4.9800000000000004</v>
      </c>
      <c r="BI70">
        <v>4.45</v>
      </c>
      <c r="BJ70">
        <v>2.89</v>
      </c>
      <c r="BK70">
        <v>3.08</v>
      </c>
      <c r="BL70">
        <v>1.84</v>
      </c>
      <c r="BM70">
        <v>0</v>
      </c>
      <c r="BN70">
        <v>0.49</v>
      </c>
      <c r="BO70">
        <v>10.09</v>
      </c>
      <c r="BP70">
        <v>3.86</v>
      </c>
      <c r="BQ70">
        <v>4.28</v>
      </c>
      <c r="BR70">
        <v>1.05</v>
      </c>
      <c r="BS70">
        <v>0.43</v>
      </c>
      <c r="BT70">
        <v>0</v>
      </c>
      <c r="BU70">
        <v>0</v>
      </c>
      <c r="BV70">
        <v>0</v>
      </c>
      <c r="BW70">
        <f t="shared" si="5"/>
        <v>71.720000000000013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77.013000000000005</v>
      </c>
      <c r="L71">
        <v>346.02071100000001</v>
      </c>
      <c r="M71">
        <v>81.27</v>
      </c>
      <c r="N71">
        <v>114.285938</v>
      </c>
      <c r="O71">
        <v>119.64649199999999</v>
      </c>
      <c r="P71">
        <v>119.72812500000001</v>
      </c>
      <c r="Q71">
        <v>11.461812</v>
      </c>
      <c r="R71">
        <v>24.806699999999999</v>
      </c>
      <c r="S71">
        <v>15.4026</v>
      </c>
      <c r="T71">
        <v>0</v>
      </c>
      <c r="U71">
        <v>337.63331199999999</v>
      </c>
      <c r="V71">
        <v>4.8375000000000004</v>
      </c>
      <c r="W71">
        <v>19.909312</v>
      </c>
      <c r="X71">
        <v>74.247764000000004</v>
      </c>
      <c r="Y71">
        <v>0</v>
      </c>
      <c r="Z71">
        <v>0</v>
      </c>
      <c r="AA71">
        <v>41.27355</v>
      </c>
      <c r="AB71">
        <v>38.226041000000002</v>
      </c>
      <c r="AC71">
        <v>28.118266999999999</v>
      </c>
      <c r="AD71">
        <v>26.455997</v>
      </c>
      <c r="AE71">
        <v>0</v>
      </c>
      <c r="AF71">
        <v>28.618649999999999</v>
      </c>
      <c r="AG71">
        <v>36.165149999999997</v>
      </c>
      <c r="AH71">
        <v>147.96993399999999</v>
      </c>
      <c r="AI71">
        <v>30.790687999999999</v>
      </c>
      <c r="AJ71">
        <v>0</v>
      </c>
      <c r="AK71">
        <v>48.864747999999999</v>
      </c>
      <c r="AL71">
        <v>76.785250000000005</v>
      </c>
      <c r="AM71">
        <v>12.896775</v>
      </c>
      <c r="AN71">
        <v>0</v>
      </c>
      <c r="AO71">
        <v>27.591165</v>
      </c>
      <c r="AP71">
        <v>11.154308</v>
      </c>
      <c r="AQ71">
        <v>45.165801999999999</v>
      </c>
      <c r="AR71">
        <v>47.53134</v>
      </c>
      <c r="AS71">
        <v>30.860717999999999</v>
      </c>
      <c r="AT71">
        <v>10.882053000000001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71.720000000000013</v>
      </c>
      <c r="BA71">
        <f t="shared" si="4"/>
        <v>2107.3337019999994</v>
      </c>
      <c r="BD71">
        <v>21.77</v>
      </c>
      <c r="BE71">
        <v>7.1</v>
      </c>
      <c r="BF71">
        <v>1.46</v>
      </c>
      <c r="BG71">
        <v>3.95</v>
      </c>
      <c r="BH71">
        <v>4.9800000000000004</v>
      </c>
      <c r="BI71">
        <v>4.45</v>
      </c>
      <c r="BJ71">
        <v>2.89</v>
      </c>
      <c r="BK71">
        <v>3.08</v>
      </c>
      <c r="BL71">
        <v>1.84</v>
      </c>
      <c r="BM71">
        <v>0</v>
      </c>
      <c r="BN71">
        <v>0.49</v>
      </c>
      <c r="BO71">
        <v>10.09</v>
      </c>
      <c r="BP71">
        <v>3.86</v>
      </c>
      <c r="BQ71">
        <v>4.28</v>
      </c>
      <c r="BR71">
        <v>1.05</v>
      </c>
      <c r="BS71">
        <v>0.43</v>
      </c>
      <c r="BT71">
        <v>0</v>
      </c>
      <c r="BU71">
        <v>0</v>
      </c>
      <c r="BV71">
        <v>0</v>
      </c>
      <c r="BW71">
        <f t="shared" si="5"/>
        <v>71.720000000000013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82.043999999999997</v>
      </c>
      <c r="L72">
        <v>346.02071100000001</v>
      </c>
      <c r="M72">
        <v>81.27</v>
      </c>
      <c r="N72">
        <v>114.285938</v>
      </c>
      <c r="O72">
        <v>119.64649199999999</v>
      </c>
      <c r="P72">
        <v>119.72812500000001</v>
      </c>
      <c r="Q72">
        <v>11.461812</v>
      </c>
      <c r="R72">
        <v>24.806699999999999</v>
      </c>
      <c r="S72">
        <v>15.4026</v>
      </c>
      <c r="T72">
        <v>0</v>
      </c>
      <c r="U72">
        <v>337.63331199999999</v>
      </c>
      <c r="V72">
        <v>4.8375000000000004</v>
      </c>
      <c r="W72">
        <v>19.909312</v>
      </c>
      <c r="X72">
        <v>73.781594999999996</v>
      </c>
      <c r="Y72">
        <v>0</v>
      </c>
      <c r="Z72">
        <v>0</v>
      </c>
      <c r="AA72">
        <v>41.27355</v>
      </c>
      <c r="AB72">
        <v>38.226041000000002</v>
      </c>
      <c r="AC72">
        <v>28.118266999999999</v>
      </c>
      <c r="AD72">
        <v>35.402470000000001</v>
      </c>
      <c r="AE72">
        <v>0</v>
      </c>
      <c r="AF72">
        <v>28.618649999999999</v>
      </c>
      <c r="AG72">
        <v>36.165149999999997</v>
      </c>
      <c r="AH72">
        <v>147.96993399999999</v>
      </c>
      <c r="AI72">
        <v>40.643707999999997</v>
      </c>
      <c r="AJ72">
        <v>0</v>
      </c>
      <c r="AK72">
        <v>48.864747999999999</v>
      </c>
      <c r="AL72">
        <v>76.785250000000005</v>
      </c>
      <c r="AM72">
        <v>12.896775</v>
      </c>
      <c r="AN72">
        <v>0</v>
      </c>
      <c r="AO72">
        <v>27.591165</v>
      </c>
      <c r="AP72">
        <v>11.154308</v>
      </c>
      <c r="AQ72">
        <v>53.942962000000001</v>
      </c>
      <c r="AR72">
        <v>47.53134</v>
      </c>
      <c r="AS72">
        <v>30.860717999999999</v>
      </c>
      <c r="AT72">
        <v>10.882053000000001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71.720000000000013</v>
      </c>
      <c r="BA72">
        <f t="shared" si="4"/>
        <v>2139.4751859999992</v>
      </c>
      <c r="BD72">
        <v>21.77</v>
      </c>
      <c r="BE72">
        <v>7.1</v>
      </c>
      <c r="BF72">
        <v>1.46</v>
      </c>
      <c r="BG72">
        <v>3.95</v>
      </c>
      <c r="BH72">
        <v>4.9800000000000004</v>
      </c>
      <c r="BI72">
        <v>4.45</v>
      </c>
      <c r="BJ72">
        <v>2.89</v>
      </c>
      <c r="BK72">
        <v>3.08</v>
      </c>
      <c r="BL72">
        <v>1.84</v>
      </c>
      <c r="BM72">
        <v>0</v>
      </c>
      <c r="BN72">
        <v>0.49</v>
      </c>
      <c r="BO72">
        <v>10.09</v>
      </c>
      <c r="BP72">
        <v>3.86</v>
      </c>
      <c r="BQ72">
        <v>4.28</v>
      </c>
      <c r="BR72">
        <v>1.05</v>
      </c>
      <c r="BS72">
        <v>0.43</v>
      </c>
      <c r="BT72">
        <v>0</v>
      </c>
      <c r="BU72">
        <v>0</v>
      </c>
      <c r="BV72">
        <v>0</v>
      </c>
      <c r="BW72">
        <f t="shared" si="5"/>
        <v>71.720000000000013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89.931833999999995</v>
      </c>
      <c r="L73">
        <v>363.55747500000001</v>
      </c>
      <c r="M73">
        <v>81.27</v>
      </c>
      <c r="N73">
        <v>114.285938</v>
      </c>
      <c r="O73">
        <v>119.64649199999999</v>
      </c>
      <c r="P73">
        <v>119.72812500000001</v>
      </c>
      <c r="Q73">
        <v>11.462319000000001</v>
      </c>
      <c r="R73">
        <v>24.806699999999999</v>
      </c>
      <c r="S73">
        <v>15.4026</v>
      </c>
      <c r="T73">
        <v>0</v>
      </c>
      <c r="U73">
        <v>337.63331199999999</v>
      </c>
      <c r="V73">
        <v>4.8375000000000004</v>
      </c>
      <c r="W73">
        <v>19.909312</v>
      </c>
      <c r="X73">
        <v>74.247764000000004</v>
      </c>
      <c r="Y73">
        <v>0</v>
      </c>
      <c r="Z73">
        <v>0</v>
      </c>
      <c r="AA73">
        <v>41.27355</v>
      </c>
      <c r="AB73">
        <v>38.226041000000002</v>
      </c>
      <c r="AC73">
        <v>28.118266999999999</v>
      </c>
      <c r="AD73">
        <v>35.402470000000001</v>
      </c>
      <c r="AE73">
        <v>0</v>
      </c>
      <c r="AF73">
        <v>28.618649999999999</v>
      </c>
      <c r="AG73">
        <v>36.165149999999997</v>
      </c>
      <c r="AH73">
        <v>147.96993399999999</v>
      </c>
      <c r="AI73">
        <v>40.643707999999997</v>
      </c>
      <c r="AJ73">
        <v>0</v>
      </c>
      <c r="AK73">
        <v>48.864747999999999</v>
      </c>
      <c r="AL73">
        <v>76.785250000000005</v>
      </c>
      <c r="AM73">
        <v>15.476129999999999</v>
      </c>
      <c r="AN73">
        <v>0</v>
      </c>
      <c r="AO73">
        <v>27.591165</v>
      </c>
      <c r="AP73">
        <v>11.154308</v>
      </c>
      <c r="AQ73">
        <v>60.221069999999997</v>
      </c>
      <c r="AR73">
        <v>47.53134</v>
      </c>
      <c r="AS73">
        <v>30.860717999999999</v>
      </c>
      <c r="AT73">
        <v>10.882053000000001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71.620000000000019</v>
      </c>
      <c r="BA73">
        <f t="shared" si="4"/>
        <v>2174.1239229999996</v>
      </c>
      <c r="BD73">
        <v>21.77</v>
      </c>
      <c r="BE73">
        <v>7.1</v>
      </c>
      <c r="BF73">
        <v>1.46</v>
      </c>
      <c r="BG73">
        <v>3.95</v>
      </c>
      <c r="BH73">
        <v>4.9800000000000004</v>
      </c>
      <c r="BI73">
        <v>4.45</v>
      </c>
      <c r="BJ73">
        <v>2.89</v>
      </c>
      <c r="BK73">
        <v>2.98</v>
      </c>
      <c r="BL73">
        <v>1.84</v>
      </c>
      <c r="BM73">
        <v>0</v>
      </c>
      <c r="BN73">
        <v>0.49</v>
      </c>
      <c r="BO73">
        <v>10.09</v>
      </c>
      <c r="BP73">
        <v>3.86</v>
      </c>
      <c r="BQ73">
        <v>4.28</v>
      </c>
      <c r="BR73">
        <v>1.05</v>
      </c>
      <c r="BS73">
        <v>0.43</v>
      </c>
      <c r="BT73">
        <v>0</v>
      </c>
      <c r="BU73">
        <v>0</v>
      </c>
      <c r="BV73">
        <v>0</v>
      </c>
      <c r="BW73">
        <f t="shared" si="5"/>
        <v>71.620000000000019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105.75967300000001</v>
      </c>
      <c r="L74">
        <v>392.58247499999999</v>
      </c>
      <c r="M74">
        <v>81.27</v>
      </c>
      <c r="N74">
        <v>114.285938</v>
      </c>
      <c r="O74">
        <v>119.64649199999999</v>
      </c>
      <c r="P74">
        <v>119.72812500000001</v>
      </c>
      <c r="Q74">
        <v>11.46442</v>
      </c>
      <c r="R74">
        <v>24.806699999999999</v>
      </c>
      <c r="S74">
        <v>15.4026</v>
      </c>
      <c r="T74">
        <v>0</v>
      </c>
      <c r="U74">
        <v>337.63331199999999</v>
      </c>
      <c r="V74">
        <v>4.8375000000000004</v>
      </c>
      <c r="W74">
        <v>19.909312</v>
      </c>
      <c r="X74">
        <v>74.247764000000004</v>
      </c>
      <c r="Y74">
        <v>0</v>
      </c>
      <c r="Z74">
        <v>0</v>
      </c>
      <c r="AA74">
        <v>41.27355</v>
      </c>
      <c r="AB74">
        <v>38.226041000000002</v>
      </c>
      <c r="AC74">
        <v>28.118266999999999</v>
      </c>
      <c r="AD74">
        <v>35.402470000000001</v>
      </c>
      <c r="AE74">
        <v>0</v>
      </c>
      <c r="AF74">
        <v>28.618649999999999</v>
      </c>
      <c r="AG74">
        <v>36.165149999999997</v>
      </c>
      <c r="AH74">
        <v>147.96993399999999</v>
      </c>
      <c r="AI74">
        <v>40.643707999999997</v>
      </c>
      <c r="AJ74">
        <v>0</v>
      </c>
      <c r="AK74">
        <v>48.864747999999999</v>
      </c>
      <c r="AL74">
        <v>76.785250000000005</v>
      </c>
      <c r="AM74">
        <v>15.476129999999999</v>
      </c>
      <c r="AN74">
        <v>0</v>
      </c>
      <c r="AO74">
        <v>27.591165</v>
      </c>
      <c r="AP74">
        <v>11.154308</v>
      </c>
      <c r="AQ74">
        <v>60.221069999999997</v>
      </c>
      <c r="AR74">
        <v>47.53134</v>
      </c>
      <c r="AS74">
        <v>30.860717999999999</v>
      </c>
      <c r="AT74">
        <v>10.882053000000001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71.620000000000019</v>
      </c>
      <c r="BA74">
        <f t="shared" si="4"/>
        <v>2218.9788629999994</v>
      </c>
      <c r="BD74">
        <v>21.77</v>
      </c>
      <c r="BE74">
        <v>7.1</v>
      </c>
      <c r="BF74">
        <v>1.46</v>
      </c>
      <c r="BG74">
        <v>3.95</v>
      </c>
      <c r="BH74">
        <v>4.9800000000000004</v>
      </c>
      <c r="BI74">
        <v>4.45</v>
      </c>
      <c r="BJ74">
        <v>2.89</v>
      </c>
      <c r="BK74">
        <v>2.98</v>
      </c>
      <c r="BL74">
        <v>1.84</v>
      </c>
      <c r="BM74">
        <v>0</v>
      </c>
      <c r="BN74">
        <v>0.49</v>
      </c>
      <c r="BO74">
        <v>10.09</v>
      </c>
      <c r="BP74">
        <v>3.86</v>
      </c>
      <c r="BQ74">
        <v>4.28</v>
      </c>
      <c r="BR74">
        <v>1.05</v>
      </c>
      <c r="BS74">
        <v>0.43</v>
      </c>
      <c r="BT74">
        <v>0</v>
      </c>
      <c r="BU74">
        <v>0</v>
      </c>
      <c r="BV74">
        <v>0</v>
      </c>
      <c r="BW74">
        <f t="shared" si="5"/>
        <v>71.620000000000019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114.4435</v>
      </c>
      <c r="L75">
        <v>528.93031499999995</v>
      </c>
      <c r="M75">
        <v>81.27</v>
      </c>
      <c r="N75">
        <v>114.285938</v>
      </c>
      <c r="O75">
        <v>119.64649199999999</v>
      </c>
      <c r="P75">
        <v>119.72812500000001</v>
      </c>
      <c r="Q75">
        <v>11.463917</v>
      </c>
      <c r="R75">
        <v>24.806699999999999</v>
      </c>
      <c r="S75">
        <v>15.4026</v>
      </c>
      <c r="T75">
        <v>0</v>
      </c>
      <c r="U75">
        <v>337.63331199999999</v>
      </c>
      <c r="V75">
        <v>4.8375000000000004</v>
      </c>
      <c r="W75">
        <v>29.515039000000002</v>
      </c>
      <c r="X75">
        <v>99.252577000000002</v>
      </c>
      <c r="Y75">
        <v>0</v>
      </c>
      <c r="Z75">
        <v>0</v>
      </c>
      <c r="AA75">
        <v>41.27355</v>
      </c>
      <c r="AB75">
        <v>38.226041000000002</v>
      </c>
      <c r="AC75">
        <v>28.118266999999999</v>
      </c>
      <c r="AD75">
        <v>35.402470000000001</v>
      </c>
      <c r="AE75">
        <v>0</v>
      </c>
      <c r="AF75">
        <v>28.618649999999999</v>
      </c>
      <c r="AG75">
        <v>36.165149999999997</v>
      </c>
      <c r="AH75">
        <v>147.96993399999999</v>
      </c>
      <c r="AI75">
        <v>40.643707999999997</v>
      </c>
      <c r="AJ75">
        <v>0</v>
      </c>
      <c r="AK75">
        <v>48.864747999999999</v>
      </c>
      <c r="AL75">
        <v>76.785250000000005</v>
      </c>
      <c r="AM75">
        <v>15.476129999999999</v>
      </c>
      <c r="AN75">
        <v>0</v>
      </c>
      <c r="AO75">
        <v>27.591165</v>
      </c>
      <c r="AP75">
        <v>9.1713199999999997</v>
      </c>
      <c r="AQ75">
        <v>60.221069999999997</v>
      </c>
      <c r="AR75">
        <v>50.735700000000001</v>
      </c>
      <c r="AS75">
        <v>30.860717999999999</v>
      </c>
      <c r="AT75">
        <v>10.882053000000001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70.87</v>
      </c>
      <c r="BA75">
        <f t="shared" si="4"/>
        <v>2399.0919389999995</v>
      </c>
      <c r="BD75">
        <v>21.77</v>
      </c>
      <c r="BE75">
        <v>6.93</v>
      </c>
      <c r="BF75">
        <v>1.51</v>
      </c>
      <c r="BG75">
        <v>3.83</v>
      </c>
      <c r="BH75">
        <v>4.9800000000000004</v>
      </c>
      <c r="BI75">
        <v>4.45</v>
      </c>
      <c r="BJ75">
        <v>2.89</v>
      </c>
      <c r="BK75">
        <v>2.99</v>
      </c>
      <c r="BL75">
        <v>1.76</v>
      </c>
      <c r="BM75">
        <v>0</v>
      </c>
      <c r="BN75">
        <v>0.47</v>
      </c>
      <c r="BO75">
        <v>9.8699999999999992</v>
      </c>
      <c r="BP75">
        <v>3.76</v>
      </c>
      <c r="BQ75">
        <v>4.1500000000000004</v>
      </c>
      <c r="BR75">
        <v>1.08</v>
      </c>
      <c r="BS75">
        <v>0.43</v>
      </c>
      <c r="BT75">
        <v>0</v>
      </c>
      <c r="BU75">
        <v>0</v>
      </c>
      <c r="BV75">
        <v>0</v>
      </c>
      <c r="BW75">
        <f t="shared" si="5"/>
        <v>70.87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114.39948099999999</v>
      </c>
      <c r="L76">
        <v>528.93031499999995</v>
      </c>
      <c r="M76">
        <v>81.27</v>
      </c>
      <c r="N76">
        <v>114.285938</v>
      </c>
      <c r="O76">
        <v>119.64649199999999</v>
      </c>
      <c r="P76">
        <v>119.72812500000001</v>
      </c>
      <c r="Q76">
        <v>11.463917</v>
      </c>
      <c r="R76">
        <v>24.806699999999999</v>
      </c>
      <c r="S76">
        <v>15.4026</v>
      </c>
      <c r="T76">
        <v>0</v>
      </c>
      <c r="U76">
        <v>337.63331199999999</v>
      </c>
      <c r="V76">
        <v>4.8375000000000004</v>
      </c>
      <c r="W76">
        <v>29.515039000000002</v>
      </c>
      <c r="X76">
        <v>99.252577000000002</v>
      </c>
      <c r="Y76">
        <v>0</v>
      </c>
      <c r="Z76">
        <v>0</v>
      </c>
      <c r="AA76">
        <v>41.27355</v>
      </c>
      <c r="AB76">
        <v>38.226041000000002</v>
      </c>
      <c r="AC76">
        <v>28.118266999999999</v>
      </c>
      <c r="AD76">
        <v>35.402470000000001</v>
      </c>
      <c r="AE76">
        <v>0</v>
      </c>
      <c r="AF76">
        <v>28.618649999999999</v>
      </c>
      <c r="AG76">
        <v>36.165149999999997</v>
      </c>
      <c r="AH76">
        <v>147.96993399999999</v>
      </c>
      <c r="AI76">
        <v>40.643707999999997</v>
      </c>
      <c r="AJ76">
        <v>0</v>
      </c>
      <c r="AK76">
        <v>48.864747999999999</v>
      </c>
      <c r="AL76">
        <v>76.785250000000005</v>
      </c>
      <c r="AM76">
        <v>15.476129999999999</v>
      </c>
      <c r="AN76">
        <v>0</v>
      </c>
      <c r="AO76">
        <v>27.591165</v>
      </c>
      <c r="AP76">
        <v>9.1713199999999997</v>
      </c>
      <c r="AQ76">
        <v>60.221069999999997</v>
      </c>
      <c r="AR76">
        <v>50.735700000000001</v>
      </c>
      <c r="AS76">
        <v>30.860717999999999</v>
      </c>
      <c r="AT76">
        <v>10.882053000000001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70.87</v>
      </c>
      <c r="BA76">
        <f t="shared" si="4"/>
        <v>2399.0479199999995</v>
      </c>
      <c r="BD76">
        <v>21.77</v>
      </c>
      <c r="BE76">
        <v>6.93</v>
      </c>
      <c r="BF76">
        <v>1.51</v>
      </c>
      <c r="BG76">
        <v>3.83</v>
      </c>
      <c r="BH76">
        <v>4.9800000000000004</v>
      </c>
      <c r="BI76">
        <v>4.45</v>
      </c>
      <c r="BJ76">
        <v>2.89</v>
      </c>
      <c r="BK76">
        <v>2.99</v>
      </c>
      <c r="BL76">
        <v>1.76</v>
      </c>
      <c r="BM76">
        <v>0</v>
      </c>
      <c r="BN76">
        <v>0.47</v>
      </c>
      <c r="BO76">
        <v>9.8699999999999992</v>
      </c>
      <c r="BP76">
        <v>3.76</v>
      </c>
      <c r="BQ76">
        <v>4.1500000000000004</v>
      </c>
      <c r="BR76">
        <v>1.08</v>
      </c>
      <c r="BS76">
        <v>0.43</v>
      </c>
      <c r="BT76">
        <v>0</v>
      </c>
      <c r="BU76">
        <v>0</v>
      </c>
      <c r="BV76">
        <v>0</v>
      </c>
      <c r="BW76">
        <f t="shared" si="5"/>
        <v>70.87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114.27788099999999</v>
      </c>
      <c r="L77">
        <v>528.93031499999995</v>
      </c>
      <c r="M77">
        <v>81.27</v>
      </c>
      <c r="N77">
        <v>114.285938</v>
      </c>
      <c r="O77">
        <v>119.64649199999999</v>
      </c>
      <c r="P77">
        <v>119.72812500000001</v>
      </c>
      <c r="Q77">
        <v>11.461812</v>
      </c>
      <c r="R77">
        <v>24.806699999999999</v>
      </c>
      <c r="S77">
        <v>15.4026</v>
      </c>
      <c r="T77">
        <v>0</v>
      </c>
      <c r="U77">
        <v>337.63331199999999</v>
      </c>
      <c r="V77">
        <v>11.771527000000001</v>
      </c>
      <c r="W77">
        <v>32.299987999999999</v>
      </c>
      <c r="X77">
        <v>92.906959999999998</v>
      </c>
      <c r="Y77">
        <v>0</v>
      </c>
      <c r="Z77">
        <v>0</v>
      </c>
      <c r="AA77">
        <v>41.27355</v>
      </c>
      <c r="AB77">
        <v>38.226041000000002</v>
      </c>
      <c r="AC77">
        <v>28.118266999999999</v>
      </c>
      <c r="AD77">
        <v>35.402470000000001</v>
      </c>
      <c r="AE77">
        <v>0</v>
      </c>
      <c r="AF77">
        <v>28.618649999999999</v>
      </c>
      <c r="AG77">
        <v>36.165149999999997</v>
      </c>
      <c r="AH77">
        <v>147.96993399999999</v>
      </c>
      <c r="AI77">
        <v>40.643707999999997</v>
      </c>
      <c r="AJ77">
        <v>0</v>
      </c>
      <c r="AK77">
        <v>48.864747999999999</v>
      </c>
      <c r="AL77">
        <v>76.785250000000005</v>
      </c>
      <c r="AM77">
        <v>15.476129999999999</v>
      </c>
      <c r="AN77">
        <v>0.59226500000000004</v>
      </c>
      <c r="AO77">
        <v>27.591165</v>
      </c>
      <c r="AP77">
        <v>9.4191929999999999</v>
      </c>
      <c r="AQ77">
        <v>60.221069999999997</v>
      </c>
      <c r="AR77">
        <v>50.735700000000001</v>
      </c>
      <c r="AS77">
        <v>30.860717999999999</v>
      </c>
      <c r="AT77">
        <v>10.882053000000001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67.27</v>
      </c>
      <c r="BA77">
        <f t="shared" si="4"/>
        <v>2399.5377120000003</v>
      </c>
      <c r="BD77">
        <v>21.77</v>
      </c>
      <c r="BE77">
        <v>6.93</v>
      </c>
      <c r="BF77">
        <v>1.51</v>
      </c>
      <c r="BG77">
        <v>3.83</v>
      </c>
      <c r="BH77">
        <v>4.9800000000000004</v>
      </c>
      <c r="BI77">
        <v>4.45</v>
      </c>
      <c r="BJ77">
        <v>2.89</v>
      </c>
      <c r="BK77">
        <v>2.99</v>
      </c>
      <c r="BL77">
        <v>1.76</v>
      </c>
      <c r="BM77">
        <v>0</v>
      </c>
      <c r="BN77">
        <v>0.47</v>
      </c>
      <c r="BO77">
        <v>6.27</v>
      </c>
      <c r="BP77">
        <v>3.76</v>
      </c>
      <c r="BQ77">
        <v>4.1500000000000004</v>
      </c>
      <c r="BR77">
        <v>1.08</v>
      </c>
      <c r="BS77">
        <v>0.43</v>
      </c>
      <c r="BT77">
        <v>0</v>
      </c>
      <c r="BU77">
        <v>0</v>
      </c>
      <c r="BV77">
        <v>0</v>
      </c>
      <c r="BW77">
        <f t="shared" si="5"/>
        <v>67.27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114.27788099999999</v>
      </c>
      <c r="L78">
        <v>528.93031499999995</v>
      </c>
      <c r="M78">
        <v>81.27</v>
      </c>
      <c r="N78">
        <v>114.285938</v>
      </c>
      <c r="O78">
        <v>119.64649199999999</v>
      </c>
      <c r="P78">
        <v>119.72812500000001</v>
      </c>
      <c r="Q78">
        <v>11.461812</v>
      </c>
      <c r="R78">
        <v>24.806699999999999</v>
      </c>
      <c r="S78">
        <v>15.4026</v>
      </c>
      <c r="T78">
        <v>0</v>
      </c>
      <c r="U78">
        <v>337.63331199999999</v>
      </c>
      <c r="V78">
        <v>12.545669</v>
      </c>
      <c r="W78">
        <v>32.299987999999999</v>
      </c>
      <c r="X78">
        <v>92.906959999999998</v>
      </c>
      <c r="Y78">
        <v>0</v>
      </c>
      <c r="Z78">
        <v>0</v>
      </c>
      <c r="AA78">
        <v>41.27355</v>
      </c>
      <c r="AB78">
        <v>38.226041000000002</v>
      </c>
      <c r="AC78">
        <v>28.118266999999999</v>
      </c>
      <c r="AD78">
        <v>35.402470000000001</v>
      </c>
      <c r="AE78">
        <v>0</v>
      </c>
      <c r="AF78">
        <v>28.618649999999999</v>
      </c>
      <c r="AG78">
        <v>36.165149999999997</v>
      </c>
      <c r="AH78">
        <v>147.96993399999999</v>
      </c>
      <c r="AI78">
        <v>40.643707999999997</v>
      </c>
      <c r="AJ78">
        <v>0</v>
      </c>
      <c r="AK78">
        <v>48.864747999999999</v>
      </c>
      <c r="AL78">
        <v>76.785250000000005</v>
      </c>
      <c r="AM78">
        <v>15.476129999999999</v>
      </c>
      <c r="AN78">
        <v>0.59226500000000004</v>
      </c>
      <c r="AO78">
        <v>27.591165</v>
      </c>
      <c r="AP78">
        <v>9.4191929999999999</v>
      </c>
      <c r="AQ78">
        <v>60.221069999999997</v>
      </c>
      <c r="AR78">
        <v>50.735700000000001</v>
      </c>
      <c r="AS78">
        <v>30.860717999999999</v>
      </c>
      <c r="AT78">
        <v>10.882053000000001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67.27</v>
      </c>
      <c r="BA78">
        <f t="shared" si="4"/>
        <v>2400.311854</v>
      </c>
      <c r="BD78">
        <v>21.77</v>
      </c>
      <c r="BE78">
        <v>6.93</v>
      </c>
      <c r="BF78">
        <v>1.51</v>
      </c>
      <c r="BG78">
        <v>3.83</v>
      </c>
      <c r="BH78">
        <v>4.9800000000000004</v>
      </c>
      <c r="BI78">
        <v>4.45</v>
      </c>
      <c r="BJ78">
        <v>2.89</v>
      </c>
      <c r="BK78">
        <v>2.99</v>
      </c>
      <c r="BL78">
        <v>1.76</v>
      </c>
      <c r="BM78">
        <v>0</v>
      </c>
      <c r="BN78">
        <v>0.47</v>
      </c>
      <c r="BO78">
        <v>6.27</v>
      </c>
      <c r="BP78">
        <v>3.76</v>
      </c>
      <c r="BQ78">
        <v>4.1500000000000004</v>
      </c>
      <c r="BR78">
        <v>1.08</v>
      </c>
      <c r="BS78">
        <v>0.43</v>
      </c>
      <c r="BT78">
        <v>0</v>
      </c>
      <c r="BU78">
        <v>0</v>
      </c>
      <c r="BV78">
        <v>0</v>
      </c>
      <c r="BW78">
        <f t="shared" si="5"/>
        <v>67.27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114.24423299999999</v>
      </c>
      <c r="L79">
        <v>528.93031499999995</v>
      </c>
      <c r="M79">
        <v>81.27</v>
      </c>
      <c r="N79">
        <v>114.285938</v>
      </c>
      <c r="O79">
        <v>119.64649199999999</v>
      </c>
      <c r="P79">
        <v>119.72812500000001</v>
      </c>
      <c r="Q79">
        <v>16.054017999999999</v>
      </c>
      <c r="R79">
        <v>33.502299999999998</v>
      </c>
      <c r="S79">
        <v>20.888808999999998</v>
      </c>
      <c r="T79">
        <v>0</v>
      </c>
      <c r="U79">
        <v>337.63331199999999</v>
      </c>
      <c r="V79">
        <v>12.545669</v>
      </c>
      <c r="W79">
        <v>32.299987999999999</v>
      </c>
      <c r="X79">
        <v>102.378794</v>
      </c>
      <c r="Y79">
        <v>0</v>
      </c>
      <c r="Z79">
        <v>0</v>
      </c>
      <c r="AA79">
        <v>41.655712000000001</v>
      </c>
      <c r="AB79">
        <v>39.593099000000002</v>
      </c>
      <c r="AC79">
        <v>29.568348</v>
      </c>
      <c r="AD79">
        <v>37.319571000000003</v>
      </c>
      <c r="AE79">
        <v>0</v>
      </c>
      <c r="AF79">
        <v>29.572604999999999</v>
      </c>
      <c r="AG79">
        <v>36.165149999999997</v>
      </c>
      <c r="AH79">
        <v>149.66494499999999</v>
      </c>
      <c r="AI79">
        <v>43.106962000000003</v>
      </c>
      <c r="AJ79">
        <v>0</v>
      </c>
      <c r="AK79">
        <v>48.864747999999999</v>
      </c>
      <c r="AL79">
        <v>76.785250000000005</v>
      </c>
      <c r="AM79">
        <v>16.249936000000002</v>
      </c>
      <c r="AN79">
        <v>0.59226500000000004</v>
      </c>
      <c r="AO79">
        <v>27.591165</v>
      </c>
      <c r="AP79">
        <v>9.4191929999999999</v>
      </c>
      <c r="AQ79">
        <v>64.609650000000002</v>
      </c>
      <c r="AR79">
        <v>47.53134</v>
      </c>
      <c r="AS79">
        <v>30.860717999999999</v>
      </c>
      <c r="AT79">
        <v>10.882053000000001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71.320000000000007</v>
      </c>
      <c r="BA79">
        <f t="shared" si="4"/>
        <v>2444.7607030000004</v>
      </c>
      <c r="BD79">
        <v>21.77</v>
      </c>
      <c r="BE79">
        <v>6.93</v>
      </c>
      <c r="BF79">
        <v>1.51</v>
      </c>
      <c r="BG79">
        <v>3.83</v>
      </c>
      <c r="BH79">
        <v>4.9800000000000004</v>
      </c>
      <c r="BI79">
        <v>4.45</v>
      </c>
      <c r="BJ79">
        <v>2.89</v>
      </c>
      <c r="BK79">
        <v>2.99</v>
      </c>
      <c r="BL79">
        <v>1.76</v>
      </c>
      <c r="BM79">
        <v>0</v>
      </c>
      <c r="BN79">
        <v>0.47</v>
      </c>
      <c r="BO79">
        <v>10.32</v>
      </c>
      <c r="BP79">
        <v>3.76</v>
      </c>
      <c r="BQ79">
        <v>4.1500000000000004</v>
      </c>
      <c r="BR79">
        <v>1.08</v>
      </c>
      <c r="BS79">
        <v>0.43</v>
      </c>
      <c r="BT79">
        <v>0</v>
      </c>
      <c r="BU79">
        <v>0</v>
      </c>
      <c r="BV79">
        <v>0</v>
      </c>
      <c r="BW79">
        <f t="shared" si="5"/>
        <v>71.320000000000007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114.181878</v>
      </c>
      <c r="L80">
        <v>528.93031499999995</v>
      </c>
      <c r="M80">
        <v>81.27</v>
      </c>
      <c r="N80">
        <v>114.285938</v>
      </c>
      <c r="O80">
        <v>119.64649199999999</v>
      </c>
      <c r="P80">
        <v>119.72812500000001</v>
      </c>
      <c r="Q80">
        <v>16.054017999999999</v>
      </c>
      <c r="R80">
        <v>33.502299999999998</v>
      </c>
      <c r="S80">
        <v>20.888808999999998</v>
      </c>
      <c r="T80">
        <v>0</v>
      </c>
      <c r="U80">
        <v>337.63331199999999</v>
      </c>
      <c r="V80">
        <v>12.545669</v>
      </c>
      <c r="W80">
        <v>32.299987999999999</v>
      </c>
      <c r="X80">
        <v>81.606036000000003</v>
      </c>
      <c r="Y80">
        <v>0</v>
      </c>
      <c r="Z80">
        <v>0</v>
      </c>
      <c r="AA80">
        <v>41.655712000000001</v>
      </c>
      <c r="AB80">
        <v>39.593099000000002</v>
      </c>
      <c r="AC80">
        <v>29.568348</v>
      </c>
      <c r="AD80">
        <v>37.319571000000003</v>
      </c>
      <c r="AE80">
        <v>0</v>
      </c>
      <c r="AF80">
        <v>29.572604999999999</v>
      </c>
      <c r="AG80">
        <v>36.165149999999997</v>
      </c>
      <c r="AH80">
        <v>149.66494499999999</v>
      </c>
      <c r="AI80">
        <v>64.044629999999998</v>
      </c>
      <c r="AJ80">
        <v>0</v>
      </c>
      <c r="AK80">
        <v>48.864747999999999</v>
      </c>
      <c r="AL80">
        <v>76.785250000000005</v>
      </c>
      <c r="AM80">
        <v>16.249936000000002</v>
      </c>
      <c r="AN80">
        <v>0.59226500000000004</v>
      </c>
      <c r="AO80">
        <v>27.591165</v>
      </c>
      <c r="AP80">
        <v>9.4191929999999999</v>
      </c>
      <c r="AQ80">
        <v>64.609650000000002</v>
      </c>
      <c r="AR80">
        <v>47.53134</v>
      </c>
      <c r="AS80">
        <v>30.860717999999999</v>
      </c>
      <c r="AT80">
        <v>10.882053000000001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72.12</v>
      </c>
      <c r="BA80">
        <f t="shared" si="4"/>
        <v>2445.663258</v>
      </c>
      <c r="BD80">
        <v>21.77</v>
      </c>
      <c r="BE80">
        <v>6.93</v>
      </c>
      <c r="BF80">
        <v>1.51</v>
      </c>
      <c r="BG80">
        <v>3.83</v>
      </c>
      <c r="BH80">
        <v>4.9800000000000004</v>
      </c>
      <c r="BI80">
        <v>4.45</v>
      </c>
      <c r="BJ80">
        <v>2.89</v>
      </c>
      <c r="BK80">
        <v>2.99</v>
      </c>
      <c r="BL80">
        <v>1.76</v>
      </c>
      <c r="BM80">
        <v>0</v>
      </c>
      <c r="BN80">
        <v>0.47</v>
      </c>
      <c r="BO80">
        <v>11.12</v>
      </c>
      <c r="BP80">
        <v>3.76</v>
      </c>
      <c r="BQ80">
        <v>4.1500000000000004</v>
      </c>
      <c r="BR80">
        <v>1.08</v>
      </c>
      <c r="BS80">
        <v>0.43</v>
      </c>
      <c r="BT80">
        <v>0</v>
      </c>
      <c r="BU80">
        <v>0</v>
      </c>
      <c r="BV80">
        <v>0</v>
      </c>
      <c r="BW80">
        <f t="shared" si="5"/>
        <v>72.12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168.38276200000001</v>
      </c>
      <c r="L81">
        <v>526.14391499999999</v>
      </c>
      <c r="M81">
        <v>81.27</v>
      </c>
      <c r="N81">
        <v>114.285938</v>
      </c>
      <c r="O81">
        <v>119.64649199999999</v>
      </c>
      <c r="P81">
        <v>119.72812500000001</v>
      </c>
      <c r="Q81">
        <v>19.697386999999999</v>
      </c>
      <c r="R81">
        <v>40.397405999999997</v>
      </c>
      <c r="S81">
        <v>25.439057999999999</v>
      </c>
      <c r="T81">
        <v>0</v>
      </c>
      <c r="U81">
        <v>337.63331199999999</v>
      </c>
      <c r="V81">
        <v>17.003522</v>
      </c>
      <c r="W81">
        <v>32.299987999999999</v>
      </c>
      <c r="X81">
        <v>71.393568999999999</v>
      </c>
      <c r="Y81">
        <v>0</v>
      </c>
      <c r="Z81">
        <v>0</v>
      </c>
      <c r="AA81">
        <v>41.655712000000001</v>
      </c>
      <c r="AB81">
        <v>39.593099000000002</v>
      </c>
      <c r="AC81">
        <v>29.568348</v>
      </c>
      <c r="AD81">
        <v>37.319571000000003</v>
      </c>
      <c r="AE81">
        <v>0</v>
      </c>
      <c r="AF81">
        <v>29.572604999999999</v>
      </c>
      <c r="AG81">
        <v>36.165149999999997</v>
      </c>
      <c r="AH81">
        <v>149.66494499999999</v>
      </c>
      <c r="AI81">
        <v>64.044629999999998</v>
      </c>
      <c r="AJ81">
        <v>0</v>
      </c>
      <c r="AK81">
        <v>48.864747999999999</v>
      </c>
      <c r="AL81">
        <v>76.785250000000005</v>
      </c>
      <c r="AM81">
        <v>16.249936000000002</v>
      </c>
      <c r="AN81">
        <v>0.59226500000000004</v>
      </c>
      <c r="AO81">
        <v>27.591165</v>
      </c>
      <c r="AP81">
        <v>9.4191929999999999</v>
      </c>
      <c r="AQ81">
        <v>64.609650000000002</v>
      </c>
      <c r="AR81">
        <v>47.53134</v>
      </c>
      <c r="AS81">
        <v>30.860717999999999</v>
      </c>
      <c r="AT81">
        <v>10.882053000000001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72.37</v>
      </c>
      <c r="BA81">
        <f t="shared" si="4"/>
        <v>2506.6618519999997</v>
      </c>
      <c r="BD81">
        <v>21.77</v>
      </c>
      <c r="BE81">
        <v>6.93</v>
      </c>
      <c r="BF81">
        <v>1.51</v>
      </c>
      <c r="BG81">
        <v>3.83</v>
      </c>
      <c r="BH81">
        <v>4.9800000000000004</v>
      </c>
      <c r="BI81">
        <v>4.45</v>
      </c>
      <c r="BJ81">
        <v>2.89</v>
      </c>
      <c r="BK81">
        <v>2.99</v>
      </c>
      <c r="BL81">
        <v>1.76</v>
      </c>
      <c r="BM81">
        <v>0</v>
      </c>
      <c r="BN81">
        <v>0.47</v>
      </c>
      <c r="BO81">
        <v>11.37</v>
      </c>
      <c r="BP81">
        <v>3.76</v>
      </c>
      <c r="BQ81">
        <v>4.1500000000000004</v>
      </c>
      <c r="BR81">
        <v>1.08</v>
      </c>
      <c r="BS81">
        <v>0.43</v>
      </c>
      <c r="BT81">
        <v>0</v>
      </c>
      <c r="BU81">
        <v>0</v>
      </c>
      <c r="BV81">
        <v>0</v>
      </c>
      <c r="BW81">
        <f t="shared" si="5"/>
        <v>72.37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168.38276200000001</v>
      </c>
      <c r="L82">
        <v>541.62391500000001</v>
      </c>
      <c r="M82">
        <v>81.27</v>
      </c>
      <c r="N82">
        <v>114.285938</v>
      </c>
      <c r="O82">
        <v>119.64649199999999</v>
      </c>
      <c r="P82">
        <v>119.72812500000001</v>
      </c>
      <c r="Q82">
        <v>20.439018000000001</v>
      </c>
      <c r="R82">
        <v>41.007294000000002</v>
      </c>
      <c r="S82">
        <v>25.439057999999999</v>
      </c>
      <c r="T82">
        <v>0</v>
      </c>
      <c r="U82">
        <v>337.63331199999999</v>
      </c>
      <c r="V82">
        <v>17.003522</v>
      </c>
      <c r="W82">
        <v>32.299987999999999</v>
      </c>
      <c r="X82">
        <v>71.393568999999999</v>
      </c>
      <c r="Y82">
        <v>0</v>
      </c>
      <c r="Z82">
        <v>0</v>
      </c>
      <c r="AA82">
        <v>41.655712000000001</v>
      </c>
      <c r="AB82">
        <v>39.593099000000002</v>
      </c>
      <c r="AC82">
        <v>29.568348</v>
      </c>
      <c r="AD82">
        <v>37.319571000000003</v>
      </c>
      <c r="AE82">
        <v>0</v>
      </c>
      <c r="AF82">
        <v>29.572604999999999</v>
      </c>
      <c r="AG82">
        <v>36.165149999999997</v>
      </c>
      <c r="AH82">
        <v>149.66494499999999</v>
      </c>
      <c r="AI82">
        <v>64.044629999999998</v>
      </c>
      <c r="AJ82">
        <v>0</v>
      </c>
      <c r="AK82">
        <v>48.864747999999999</v>
      </c>
      <c r="AL82">
        <v>76.785250000000005</v>
      </c>
      <c r="AM82">
        <v>16.249936000000002</v>
      </c>
      <c r="AN82">
        <v>0.59226500000000004</v>
      </c>
      <c r="AO82">
        <v>27.591165</v>
      </c>
      <c r="AP82">
        <v>9.4191929999999999</v>
      </c>
      <c r="AQ82">
        <v>64.609650000000002</v>
      </c>
      <c r="AR82">
        <v>47.53134</v>
      </c>
      <c r="AS82">
        <v>30.860717999999999</v>
      </c>
      <c r="AT82">
        <v>10.882053000000001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69.02000000000001</v>
      </c>
      <c r="BA82">
        <f t="shared" si="4"/>
        <v>2520.1433710000001</v>
      </c>
      <c r="BD82">
        <v>18.14</v>
      </c>
      <c r="BE82">
        <v>6.93</v>
      </c>
      <c r="BF82">
        <v>1.51</v>
      </c>
      <c r="BG82">
        <v>3.83</v>
      </c>
      <c r="BH82">
        <v>4.9800000000000004</v>
      </c>
      <c r="BI82">
        <v>4.45</v>
      </c>
      <c r="BJ82">
        <v>2.89</v>
      </c>
      <c r="BK82">
        <v>2.99</v>
      </c>
      <c r="BL82">
        <v>1.76</v>
      </c>
      <c r="BM82">
        <v>0</v>
      </c>
      <c r="BN82">
        <v>0.47</v>
      </c>
      <c r="BO82">
        <v>11.65</v>
      </c>
      <c r="BP82">
        <v>3.76</v>
      </c>
      <c r="BQ82">
        <v>4.1500000000000004</v>
      </c>
      <c r="BR82">
        <v>1.08</v>
      </c>
      <c r="BS82">
        <v>0.43</v>
      </c>
      <c r="BT82">
        <v>0</v>
      </c>
      <c r="BU82">
        <v>0</v>
      </c>
      <c r="BV82">
        <v>0</v>
      </c>
      <c r="BW82">
        <f t="shared" si="5"/>
        <v>69.02000000000001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114.123175</v>
      </c>
      <c r="L83">
        <v>603.62363700000003</v>
      </c>
      <c r="M83">
        <v>81.27</v>
      </c>
      <c r="N83">
        <v>114.285938</v>
      </c>
      <c r="O83">
        <v>119.64649199999999</v>
      </c>
      <c r="P83">
        <v>119.72812500000001</v>
      </c>
      <c r="Q83">
        <v>20.439018000000001</v>
      </c>
      <c r="R83">
        <v>41.007294000000002</v>
      </c>
      <c r="S83">
        <v>25.439057999999999</v>
      </c>
      <c r="T83">
        <v>0</v>
      </c>
      <c r="U83">
        <v>337.63331199999999</v>
      </c>
      <c r="V83">
        <v>17.003522</v>
      </c>
      <c r="W83">
        <v>32.299987999999999</v>
      </c>
      <c r="X83">
        <v>65.968987999999996</v>
      </c>
      <c r="Y83">
        <v>0</v>
      </c>
      <c r="Z83">
        <v>0</v>
      </c>
      <c r="AA83">
        <v>41.655712000000001</v>
      </c>
      <c r="AB83">
        <v>39.593099000000002</v>
      </c>
      <c r="AC83">
        <v>29.568348</v>
      </c>
      <c r="AD83">
        <v>37.319571000000003</v>
      </c>
      <c r="AE83">
        <v>0</v>
      </c>
      <c r="AF83">
        <v>29.572604999999999</v>
      </c>
      <c r="AG83">
        <v>36.165149999999997</v>
      </c>
      <c r="AH83">
        <v>149.66494499999999</v>
      </c>
      <c r="AI83">
        <v>64.044629999999998</v>
      </c>
      <c r="AJ83">
        <v>0</v>
      </c>
      <c r="AK83">
        <v>48.864747999999999</v>
      </c>
      <c r="AL83">
        <v>76.785250000000005</v>
      </c>
      <c r="AM83">
        <v>16.249936000000002</v>
      </c>
      <c r="AN83">
        <v>0.59226500000000004</v>
      </c>
      <c r="AO83">
        <v>27.591165</v>
      </c>
      <c r="AP83">
        <v>9.4191929999999999</v>
      </c>
      <c r="AQ83">
        <v>64.609650000000002</v>
      </c>
      <c r="AR83">
        <v>50.735700000000001</v>
      </c>
      <c r="AS83">
        <v>30.860717999999999</v>
      </c>
      <c r="AT83">
        <v>10.882053000000001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69.02000000000001</v>
      </c>
      <c r="BA83">
        <f t="shared" si="4"/>
        <v>2525.6632850000001</v>
      </c>
      <c r="BD83">
        <v>18.14</v>
      </c>
      <c r="BE83">
        <v>6.93</v>
      </c>
      <c r="BF83">
        <v>1.51</v>
      </c>
      <c r="BG83">
        <v>3.83</v>
      </c>
      <c r="BH83">
        <v>4.9800000000000004</v>
      </c>
      <c r="BI83">
        <v>4.45</v>
      </c>
      <c r="BJ83">
        <v>2.89</v>
      </c>
      <c r="BK83">
        <v>2.99</v>
      </c>
      <c r="BL83">
        <v>1.76</v>
      </c>
      <c r="BM83">
        <v>0</v>
      </c>
      <c r="BN83">
        <v>0.47</v>
      </c>
      <c r="BO83">
        <v>11.65</v>
      </c>
      <c r="BP83">
        <v>3.76</v>
      </c>
      <c r="BQ83">
        <v>4.1500000000000004</v>
      </c>
      <c r="BR83">
        <v>1.08</v>
      </c>
      <c r="BS83">
        <v>0.43</v>
      </c>
      <c r="BT83">
        <v>0</v>
      </c>
      <c r="BU83">
        <v>0</v>
      </c>
      <c r="BV83">
        <v>0</v>
      </c>
      <c r="BW83">
        <f t="shared" si="5"/>
        <v>69.02000000000001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112.672141</v>
      </c>
      <c r="L84">
        <v>603.62363700000003</v>
      </c>
      <c r="M84">
        <v>81.27</v>
      </c>
      <c r="N84">
        <v>114.285938</v>
      </c>
      <c r="O84">
        <v>119.64649199999999</v>
      </c>
      <c r="P84">
        <v>119.72812500000001</v>
      </c>
      <c r="Q84">
        <v>20.439018000000001</v>
      </c>
      <c r="R84">
        <v>41.007294000000002</v>
      </c>
      <c r="S84">
        <v>25.439057999999999</v>
      </c>
      <c r="T84">
        <v>0</v>
      </c>
      <c r="U84">
        <v>337.63331199999999</v>
      </c>
      <c r="V84">
        <v>17.003522</v>
      </c>
      <c r="W84">
        <v>32.299987999999999</v>
      </c>
      <c r="X84">
        <v>71.043525000000002</v>
      </c>
      <c r="Y84">
        <v>0</v>
      </c>
      <c r="Z84">
        <v>0</v>
      </c>
      <c r="AA84">
        <v>41.655712000000001</v>
      </c>
      <c r="AB84">
        <v>39.593099000000002</v>
      </c>
      <c r="AC84">
        <v>29.568348</v>
      </c>
      <c r="AD84">
        <v>37.319571000000003</v>
      </c>
      <c r="AE84">
        <v>0</v>
      </c>
      <c r="AF84">
        <v>29.572604999999999</v>
      </c>
      <c r="AG84">
        <v>36.165149999999997</v>
      </c>
      <c r="AH84">
        <v>149.66494499999999</v>
      </c>
      <c r="AI84">
        <v>64.044629999999998</v>
      </c>
      <c r="AJ84">
        <v>0</v>
      </c>
      <c r="AK84">
        <v>48.864747999999999</v>
      </c>
      <c r="AL84">
        <v>76.785250000000005</v>
      </c>
      <c r="AM84">
        <v>16.249936000000002</v>
      </c>
      <c r="AN84">
        <v>0.59226500000000004</v>
      </c>
      <c r="AO84">
        <v>27.591165</v>
      </c>
      <c r="AP84">
        <v>9.4191929999999999</v>
      </c>
      <c r="AQ84">
        <v>64.609650000000002</v>
      </c>
      <c r="AR84">
        <v>50.735700000000001</v>
      </c>
      <c r="AS84">
        <v>30.860717999999999</v>
      </c>
      <c r="AT84">
        <v>10.882053000000001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69.02000000000001</v>
      </c>
      <c r="BA84">
        <f t="shared" si="4"/>
        <v>2529.2867879999999</v>
      </c>
      <c r="BD84">
        <v>18.14</v>
      </c>
      <c r="BE84">
        <v>6.93</v>
      </c>
      <c r="BF84">
        <v>1.51</v>
      </c>
      <c r="BG84">
        <v>3.83</v>
      </c>
      <c r="BH84">
        <v>4.9800000000000004</v>
      </c>
      <c r="BI84">
        <v>4.45</v>
      </c>
      <c r="BJ84">
        <v>2.89</v>
      </c>
      <c r="BK84">
        <v>2.99</v>
      </c>
      <c r="BL84">
        <v>1.76</v>
      </c>
      <c r="BM84">
        <v>0</v>
      </c>
      <c r="BN84">
        <v>0.47</v>
      </c>
      <c r="BO84">
        <v>11.65</v>
      </c>
      <c r="BP84">
        <v>3.76</v>
      </c>
      <c r="BQ84">
        <v>4.1500000000000004</v>
      </c>
      <c r="BR84">
        <v>1.08</v>
      </c>
      <c r="BS84">
        <v>0.43</v>
      </c>
      <c r="BT84">
        <v>0</v>
      </c>
      <c r="BU84">
        <v>0</v>
      </c>
      <c r="BV84">
        <v>0</v>
      </c>
      <c r="BW84">
        <f t="shared" si="5"/>
        <v>69.02000000000001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168.381958</v>
      </c>
      <c r="L85">
        <v>588.14363700000001</v>
      </c>
      <c r="M85">
        <v>81.27</v>
      </c>
      <c r="N85">
        <v>114.285938</v>
      </c>
      <c r="O85">
        <v>119.64649199999999</v>
      </c>
      <c r="P85">
        <v>119.72812500000001</v>
      </c>
      <c r="Q85">
        <v>20.439018000000001</v>
      </c>
      <c r="R85">
        <v>41.007294000000002</v>
      </c>
      <c r="S85">
        <v>25.439057999999999</v>
      </c>
      <c r="T85">
        <v>0</v>
      </c>
      <c r="U85">
        <v>337.63331199999999</v>
      </c>
      <c r="V85">
        <v>17.003522</v>
      </c>
      <c r="W85">
        <v>32.299987999999999</v>
      </c>
      <c r="X85">
        <v>71.043525000000002</v>
      </c>
      <c r="Y85">
        <v>0</v>
      </c>
      <c r="Z85">
        <v>0</v>
      </c>
      <c r="AA85">
        <v>41.655712000000001</v>
      </c>
      <c r="AB85">
        <v>39.593099000000002</v>
      </c>
      <c r="AC85">
        <v>29.568348</v>
      </c>
      <c r="AD85">
        <v>37.319571000000003</v>
      </c>
      <c r="AE85">
        <v>0</v>
      </c>
      <c r="AF85">
        <v>29.572604999999999</v>
      </c>
      <c r="AG85">
        <v>36.165149999999997</v>
      </c>
      <c r="AH85">
        <v>149.66494499999999</v>
      </c>
      <c r="AI85">
        <v>64.044629999999998</v>
      </c>
      <c r="AJ85">
        <v>0</v>
      </c>
      <c r="AK85">
        <v>48.864747999999999</v>
      </c>
      <c r="AL85">
        <v>76.785250000000005</v>
      </c>
      <c r="AM85">
        <v>16.249936000000002</v>
      </c>
      <c r="AN85">
        <v>0.59226500000000004</v>
      </c>
      <c r="AO85">
        <v>27.591165</v>
      </c>
      <c r="AP85">
        <v>9.4191929999999999</v>
      </c>
      <c r="AQ85">
        <v>64.609650000000002</v>
      </c>
      <c r="AR85">
        <v>47.53134</v>
      </c>
      <c r="AS85">
        <v>30.860717999999999</v>
      </c>
      <c r="AT85">
        <v>10.882053000000001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65.63</v>
      </c>
      <c r="BA85">
        <f t="shared" si="4"/>
        <v>2562.9222450000002</v>
      </c>
      <c r="BD85">
        <v>16.25</v>
      </c>
      <c r="BE85">
        <v>6.93</v>
      </c>
      <c r="BF85">
        <v>1.58</v>
      </c>
      <c r="BG85">
        <v>3.83</v>
      </c>
      <c r="BH85">
        <v>4.9800000000000004</v>
      </c>
      <c r="BI85">
        <v>4.45</v>
      </c>
      <c r="BJ85">
        <v>2.89</v>
      </c>
      <c r="BK85">
        <v>2.99</v>
      </c>
      <c r="BL85">
        <v>1.76</v>
      </c>
      <c r="BM85">
        <v>0</v>
      </c>
      <c r="BN85">
        <v>0.47</v>
      </c>
      <c r="BO85">
        <v>10.08</v>
      </c>
      <c r="BP85">
        <v>3.76</v>
      </c>
      <c r="BQ85">
        <v>4.1500000000000004</v>
      </c>
      <c r="BR85">
        <v>1.08</v>
      </c>
      <c r="BS85">
        <v>0.43</v>
      </c>
      <c r="BT85">
        <v>0</v>
      </c>
      <c r="BU85">
        <v>0</v>
      </c>
      <c r="BV85">
        <v>0</v>
      </c>
      <c r="BW85">
        <f t="shared" si="5"/>
        <v>65.63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168.381958</v>
      </c>
      <c r="L86">
        <v>588.14363700000001</v>
      </c>
      <c r="M86">
        <v>81.27</v>
      </c>
      <c r="N86">
        <v>114.285938</v>
      </c>
      <c r="O86">
        <v>119.64649199999999</v>
      </c>
      <c r="P86">
        <v>119.72812500000001</v>
      </c>
      <c r="Q86">
        <v>20.439018000000001</v>
      </c>
      <c r="R86">
        <v>41.007294000000002</v>
      </c>
      <c r="S86">
        <v>25.439057999999999</v>
      </c>
      <c r="T86">
        <v>0</v>
      </c>
      <c r="U86">
        <v>337.63331199999999</v>
      </c>
      <c r="V86">
        <v>17.003522</v>
      </c>
      <c r="W86">
        <v>32.299987999999999</v>
      </c>
      <c r="X86">
        <v>71.043525000000002</v>
      </c>
      <c r="Y86">
        <v>0</v>
      </c>
      <c r="Z86">
        <v>0</v>
      </c>
      <c r="AA86">
        <v>41.655712000000001</v>
      </c>
      <c r="AB86">
        <v>39.593099000000002</v>
      </c>
      <c r="AC86">
        <v>29.568348</v>
      </c>
      <c r="AD86">
        <v>37.319571000000003</v>
      </c>
      <c r="AE86">
        <v>0</v>
      </c>
      <c r="AF86">
        <v>29.572604999999999</v>
      </c>
      <c r="AG86">
        <v>36.165149999999997</v>
      </c>
      <c r="AH86">
        <v>149.66494499999999</v>
      </c>
      <c r="AI86">
        <v>30.790687999999999</v>
      </c>
      <c r="AJ86">
        <v>0</v>
      </c>
      <c r="AK86">
        <v>48.864747999999999</v>
      </c>
      <c r="AL86">
        <v>76.785250000000005</v>
      </c>
      <c r="AM86">
        <v>16.249936000000002</v>
      </c>
      <c r="AN86">
        <v>0.59226500000000004</v>
      </c>
      <c r="AO86">
        <v>27.591165</v>
      </c>
      <c r="AP86">
        <v>9.4191929999999999</v>
      </c>
      <c r="AQ86">
        <v>64.609650000000002</v>
      </c>
      <c r="AR86">
        <v>47.53134</v>
      </c>
      <c r="AS86">
        <v>30.860717999999999</v>
      </c>
      <c r="AT86">
        <v>10.882053000000001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63.999999999999993</v>
      </c>
      <c r="BA86">
        <f t="shared" si="4"/>
        <v>2528.0383030000003</v>
      </c>
      <c r="BD86">
        <v>16.25</v>
      </c>
      <c r="BE86">
        <v>6.93</v>
      </c>
      <c r="BF86">
        <v>1.51</v>
      </c>
      <c r="BG86">
        <v>3.83</v>
      </c>
      <c r="BH86">
        <v>4.9800000000000004</v>
      </c>
      <c r="BI86">
        <v>4.45</v>
      </c>
      <c r="BJ86">
        <v>2.89</v>
      </c>
      <c r="BK86">
        <v>2.99</v>
      </c>
      <c r="BL86">
        <v>1.76</v>
      </c>
      <c r="BM86">
        <v>0</v>
      </c>
      <c r="BN86">
        <v>0.47</v>
      </c>
      <c r="BO86">
        <v>8.52</v>
      </c>
      <c r="BP86">
        <v>3.76</v>
      </c>
      <c r="BQ86">
        <v>4.1500000000000004</v>
      </c>
      <c r="BR86">
        <v>1.08</v>
      </c>
      <c r="BS86">
        <v>0.43</v>
      </c>
      <c r="BT86">
        <v>0</v>
      </c>
      <c r="BU86">
        <v>0</v>
      </c>
      <c r="BV86">
        <v>0</v>
      </c>
      <c r="BW86">
        <f t="shared" si="5"/>
        <v>63.999999999999993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168.381958</v>
      </c>
      <c r="L87">
        <v>631.92272200000002</v>
      </c>
      <c r="M87">
        <v>81.27</v>
      </c>
      <c r="N87">
        <v>114.285938</v>
      </c>
      <c r="O87">
        <v>119.64649199999999</v>
      </c>
      <c r="P87">
        <v>119.72812500000001</v>
      </c>
      <c r="Q87">
        <v>20.439018000000001</v>
      </c>
      <c r="R87">
        <v>41.007294000000002</v>
      </c>
      <c r="S87">
        <v>25.439057999999999</v>
      </c>
      <c r="T87">
        <v>0</v>
      </c>
      <c r="U87">
        <v>337.63331199999999</v>
      </c>
      <c r="V87">
        <v>17.003522</v>
      </c>
      <c r="W87">
        <v>32.299987999999999</v>
      </c>
      <c r="X87">
        <v>83.292497999999995</v>
      </c>
      <c r="Y87">
        <v>0</v>
      </c>
      <c r="Z87">
        <v>0</v>
      </c>
      <c r="AA87">
        <v>41.27355</v>
      </c>
      <c r="AB87">
        <v>38.226041000000002</v>
      </c>
      <c r="AC87">
        <v>28.118266999999999</v>
      </c>
      <c r="AD87">
        <v>35.402470000000001</v>
      </c>
      <c r="AE87">
        <v>0</v>
      </c>
      <c r="AF87">
        <v>28.618649999999999</v>
      </c>
      <c r="AG87">
        <v>36.165149999999997</v>
      </c>
      <c r="AH87">
        <v>147.96993399999999</v>
      </c>
      <c r="AI87">
        <v>30.790687999999999</v>
      </c>
      <c r="AJ87">
        <v>0</v>
      </c>
      <c r="AK87">
        <v>48.864747999999999</v>
      </c>
      <c r="AL87">
        <v>76.785250000000005</v>
      </c>
      <c r="AM87">
        <v>15.476129999999999</v>
      </c>
      <c r="AN87">
        <v>0.59226500000000004</v>
      </c>
      <c r="AO87">
        <v>27.591165</v>
      </c>
      <c r="AP87">
        <v>9.4191929999999999</v>
      </c>
      <c r="AQ87">
        <v>60.221069999999997</v>
      </c>
      <c r="AR87">
        <v>47.53134</v>
      </c>
      <c r="AS87">
        <v>30.860717999999999</v>
      </c>
      <c r="AT87">
        <v>10.882053000000001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63.199999999999996</v>
      </c>
      <c r="BA87">
        <f t="shared" si="4"/>
        <v>2570.3386069999997</v>
      </c>
      <c r="BD87">
        <v>16.25</v>
      </c>
      <c r="BE87">
        <v>6.93</v>
      </c>
      <c r="BF87">
        <v>1.51</v>
      </c>
      <c r="BG87">
        <v>3.83</v>
      </c>
      <c r="BH87">
        <v>4.9800000000000004</v>
      </c>
      <c r="BI87">
        <v>4.45</v>
      </c>
      <c r="BJ87">
        <v>2.89</v>
      </c>
      <c r="BK87">
        <v>2.99</v>
      </c>
      <c r="BL87">
        <v>1.76</v>
      </c>
      <c r="BM87">
        <v>0</v>
      </c>
      <c r="BN87">
        <v>0.47</v>
      </c>
      <c r="BO87">
        <v>7.72</v>
      </c>
      <c r="BP87">
        <v>3.76</v>
      </c>
      <c r="BQ87">
        <v>4.1500000000000004</v>
      </c>
      <c r="BR87">
        <v>1.08</v>
      </c>
      <c r="BS87">
        <v>0.43</v>
      </c>
      <c r="BT87">
        <v>0</v>
      </c>
      <c r="BU87">
        <v>0</v>
      </c>
      <c r="BV87">
        <v>0</v>
      </c>
      <c r="BW87">
        <f t="shared" si="5"/>
        <v>63.199999999999996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168.381958</v>
      </c>
      <c r="L88">
        <v>631.92272200000002</v>
      </c>
      <c r="M88">
        <v>81.27</v>
      </c>
      <c r="N88">
        <v>114.285938</v>
      </c>
      <c r="O88">
        <v>119.64649199999999</v>
      </c>
      <c r="P88">
        <v>119.72812500000001</v>
      </c>
      <c r="Q88">
        <v>20.439018000000001</v>
      </c>
      <c r="R88">
        <v>41.007294000000002</v>
      </c>
      <c r="S88">
        <v>25.439057999999999</v>
      </c>
      <c r="T88">
        <v>0</v>
      </c>
      <c r="U88">
        <v>337.63331199999999</v>
      </c>
      <c r="V88">
        <v>17.003522</v>
      </c>
      <c r="W88">
        <v>32.299987999999999</v>
      </c>
      <c r="X88">
        <v>71.043525000000002</v>
      </c>
      <c r="Y88">
        <v>0</v>
      </c>
      <c r="Z88">
        <v>0</v>
      </c>
      <c r="AA88">
        <v>41.27355</v>
      </c>
      <c r="AB88">
        <v>38.226041000000002</v>
      </c>
      <c r="AC88">
        <v>28.118266999999999</v>
      </c>
      <c r="AD88">
        <v>35.402470000000001</v>
      </c>
      <c r="AE88">
        <v>0</v>
      </c>
      <c r="AF88">
        <v>28.618649999999999</v>
      </c>
      <c r="AG88">
        <v>36.165149999999997</v>
      </c>
      <c r="AH88">
        <v>147.96993399999999</v>
      </c>
      <c r="AI88">
        <v>30.790687999999999</v>
      </c>
      <c r="AJ88">
        <v>0</v>
      </c>
      <c r="AK88">
        <v>48.864747999999999</v>
      </c>
      <c r="AL88">
        <v>76.785250000000005</v>
      </c>
      <c r="AM88">
        <v>15.476129999999999</v>
      </c>
      <c r="AN88">
        <v>0.59226500000000004</v>
      </c>
      <c r="AO88">
        <v>27.591165</v>
      </c>
      <c r="AP88">
        <v>9.4191929999999999</v>
      </c>
      <c r="AQ88">
        <v>60.221069999999997</v>
      </c>
      <c r="AR88">
        <v>47.53134</v>
      </c>
      <c r="AS88">
        <v>30.860717999999999</v>
      </c>
      <c r="AT88">
        <v>10.882053000000001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63.199999999999996</v>
      </c>
      <c r="BA88">
        <f t="shared" si="4"/>
        <v>2558.0896339999999</v>
      </c>
      <c r="BD88">
        <v>16.25</v>
      </c>
      <c r="BE88">
        <v>6.93</v>
      </c>
      <c r="BF88">
        <v>1.51</v>
      </c>
      <c r="BG88">
        <v>3.83</v>
      </c>
      <c r="BH88">
        <v>4.9800000000000004</v>
      </c>
      <c r="BI88">
        <v>4.45</v>
      </c>
      <c r="BJ88">
        <v>2.89</v>
      </c>
      <c r="BK88">
        <v>2.99</v>
      </c>
      <c r="BL88">
        <v>1.76</v>
      </c>
      <c r="BM88">
        <v>0</v>
      </c>
      <c r="BN88">
        <v>0.47</v>
      </c>
      <c r="BO88">
        <v>7.72</v>
      </c>
      <c r="BP88">
        <v>3.76</v>
      </c>
      <c r="BQ88">
        <v>4.1500000000000004</v>
      </c>
      <c r="BR88">
        <v>1.08</v>
      </c>
      <c r="BS88">
        <v>0.43</v>
      </c>
      <c r="BT88">
        <v>0</v>
      </c>
      <c r="BU88">
        <v>0</v>
      </c>
      <c r="BV88">
        <v>0</v>
      </c>
      <c r="BW88">
        <f t="shared" si="5"/>
        <v>63.199999999999996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208.525372</v>
      </c>
      <c r="L89">
        <v>631.92272200000002</v>
      </c>
      <c r="M89">
        <v>81.27</v>
      </c>
      <c r="N89">
        <v>114.285938</v>
      </c>
      <c r="O89">
        <v>119.64649199999999</v>
      </c>
      <c r="P89">
        <v>119.72812500000001</v>
      </c>
      <c r="Q89">
        <v>20.439018000000001</v>
      </c>
      <c r="R89">
        <v>41.007294000000002</v>
      </c>
      <c r="S89">
        <v>25.439057999999999</v>
      </c>
      <c r="T89">
        <v>0</v>
      </c>
      <c r="U89">
        <v>337.63331199999999</v>
      </c>
      <c r="V89">
        <v>17.003522</v>
      </c>
      <c r="W89">
        <v>31.712714999999999</v>
      </c>
      <c r="X89">
        <v>71.043525000000002</v>
      </c>
      <c r="Y89">
        <v>0</v>
      </c>
      <c r="Z89">
        <v>0</v>
      </c>
      <c r="AA89">
        <v>41.27355</v>
      </c>
      <c r="AB89">
        <v>38.226041000000002</v>
      </c>
      <c r="AC89">
        <v>28.118266999999999</v>
      </c>
      <c r="AD89">
        <v>35.402470000000001</v>
      </c>
      <c r="AE89">
        <v>0</v>
      </c>
      <c r="AF89">
        <v>28.618649999999999</v>
      </c>
      <c r="AG89">
        <v>36.165149999999997</v>
      </c>
      <c r="AH89">
        <v>147.96993399999999</v>
      </c>
      <c r="AI89">
        <v>30.790687999999999</v>
      </c>
      <c r="AJ89">
        <v>0</v>
      </c>
      <c r="AK89">
        <v>48.864747999999999</v>
      </c>
      <c r="AL89">
        <v>76.785250000000005</v>
      </c>
      <c r="AM89">
        <v>15.476129999999999</v>
      </c>
      <c r="AN89">
        <v>0.61077300000000001</v>
      </c>
      <c r="AO89">
        <v>27.591165</v>
      </c>
      <c r="AP89">
        <v>9.4191929999999999</v>
      </c>
      <c r="AQ89">
        <v>60.221069999999997</v>
      </c>
      <c r="AR89">
        <v>47.53134</v>
      </c>
      <c r="AS89">
        <v>30.860717999999999</v>
      </c>
      <c r="AT89">
        <v>10.882053000000001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63.199999999999996</v>
      </c>
      <c r="BA89">
        <f t="shared" si="4"/>
        <v>2597.6642829999996</v>
      </c>
      <c r="BD89">
        <v>16.25</v>
      </c>
      <c r="BE89">
        <v>6.93</v>
      </c>
      <c r="BF89">
        <v>1.51</v>
      </c>
      <c r="BG89">
        <v>3.83</v>
      </c>
      <c r="BH89">
        <v>4.9800000000000004</v>
      </c>
      <c r="BI89">
        <v>4.45</v>
      </c>
      <c r="BJ89">
        <v>2.89</v>
      </c>
      <c r="BK89">
        <v>2.99</v>
      </c>
      <c r="BL89">
        <v>1.76</v>
      </c>
      <c r="BM89">
        <v>0</v>
      </c>
      <c r="BN89">
        <v>0.47</v>
      </c>
      <c r="BO89">
        <v>7.72</v>
      </c>
      <c r="BP89">
        <v>3.76</v>
      </c>
      <c r="BQ89">
        <v>4.1500000000000004</v>
      </c>
      <c r="BR89">
        <v>1.08</v>
      </c>
      <c r="BS89">
        <v>0.43</v>
      </c>
      <c r="BT89">
        <v>0</v>
      </c>
      <c r="BU89">
        <v>0</v>
      </c>
      <c r="BV89">
        <v>0</v>
      </c>
      <c r="BW89">
        <f t="shared" si="5"/>
        <v>63.199999999999996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208.525372</v>
      </c>
      <c r="L90">
        <v>631.92272200000002</v>
      </c>
      <c r="M90">
        <v>81.27</v>
      </c>
      <c r="N90">
        <v>114.285938</v>
      </c>
      <c r="O90">
        <v>119.64649199999999</v>
      </c>
      <c r="P90">
        <v>119.72812500000001</v>
      </c>
      <c r="Q90">
        <v>20.439018000000001</v>
      </c>
      <c r="R90">
        <v>41.007294000000002</v>
      </c>
      <c r="S90">
        <v>25.439057999999999</v>
      </c>
      <c r="T90">
        <v>0</v>
      </c>
      <c r="U90">
        <v>337.63331199999999</v>
      </c>
      <c r="V90">
        <v>17.003522</v>
      </c>
      <c r="W90">
        <v>31.712714999999999</v>
      </c>
      <c r="X90">
        <v>71.043525000000002</v>
      </c>
      <c r="Y90">
        <v>0</v>
      </c>
      <c r="Z90">
        <v>0</v>
      </c>
      <c r="AA90">
        <v>41.27355</v>
      </c>
      <c r="AB90">
        <v>38.226041000000002</v>
      </c>
      <c r="AC90">
        <v>28.118266999999999</v>
      </c>
      <c r="AD90">
        <v>35.402470000000001</v>
      </c>
      <c r="AE90">
        <v>0</v>
      </c>
      <c r="AF90">
        <v>28.618649999999999</v>
      </c>
      <c r="AG90">
        <v>36.165149999999997</v>
      </c>
      <c r="AH90">
        <v>147.96993399999999</v>
      </c>
      <c r="AI90">
        <v>30.790687999999999</v>
      </c>
      <c r="AJ90">
        <v>0</v>
      </c>
      <c r="AK90">
        <v>48.864747999999999</v>
      </c>
      <c r="AL90">
        <v>76.785250000000005</v>
      </c>
      <c r="AM90">
        <v>15.476129999999999</v>
      </c>
      <c r="AN90">
        <v>0.61077300000000001</v>
      </c>
      <c r="AO90">
        <v>27.591165</v>
      </c>
      <c r="AP90">
        <v>9.4191929999999999</v>
      </c>
      <c r="AQ90">
        <v>60.221069999999997</v>
      </c>
      <c r="AR90">
        <v>47.53134</v>
      </c>
      <c r="AS90">
        <v>30.860717999999999</v>
      </c>
      <c r="AT90">
        <v>10.882053000000001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63.199999999999996</v>
      </c>
      <c r="BA90">
        <f t="shared" si="4"/>
        <v>2597.6642829999996</v>
      </c>
      <c r="BD90">
        <v>16.25</v>
      </c>
      <c r="BE90">
        <v>6.93</v>
      </c>
      <c r="BF90">
        <v>1.51</v>
      </c>
      <c r="BG90">
        <v>3.83</v>
      </c>
      <c r="BH90">
        <v>4.9800000000000004</v>
      </c>
      <c r="BI90">
        <v>4.45</v>
      </c>
      <c r="BJ90">
        <v>2.89</v>
      </c>
      <c r="BK90">
        <v>2.99</v>
      </c>
      <c r="BL90">
        <v>1.76</v>
      </c>
      <c r="BM90">
        <v>0</v>
      </c>
      <c r="BN90">
        <v>0.47</v>
      </c>
      <c r="BO90">
        <v>7.72</v>
      </c>
      <c r="BP90">
        <v>3.76</v>
      </c>
      <c r="BQ90">
        <v>4.1500000000000004</v>
      </c>
      <c r="BR90">
        <v>1.08</v>
      </c>
      <c r="BS90">
        <v>0.43</v>
      </c>
      <c r="BT90">
        <v>0</v>
      </c>
      <c r="BU90">
        <v>0</v>
      </c>
      <c r="BV90">
        <v>0</v>
      </c>
      <c r="BW90">
        <f t="shared" si="5"/>
        <v>63.199999999999996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208.525372</v>
      </c>
      <c r="L91">
        <v>631.92272200000002</v>
      </c>
      <c r="M91">
        <v>81.27</v>
      </c>
      <c r="N91">
        <v>114.285938</v>
      </c>
      <c r="O91">
        <v>119.64649199999999</v>
      </c>
      <c r="P91">
        <v>119.72812500000001</v>
      </c>
      <c r="Q91">
        <v>20.439018000000001</v>
      </c>
      <c r="R91">
        <v>41.007294000000002</v>
      </c>
      <c r="S91">
        <v>25.439057999999999</v>
      </c>
      <c r="T91">
        <v>0</v>
      </c>
      <c r="U91">
        <v>337.63331199999999</v>
      </c>
      <c r="V91">
        <v>17.003522</v>
      </c>
      <c r="W91">
        <v>31.712714999999999</v>
      </c>
      <c r="X91">
        <v>71.043525000000002</v>
      </c>
      <c r="Y91">
        <v>0</v>
      </c>
      <c r="Z91">
        <v>0</v>
      </c>
      <c r="AA91">
        <v>41.655712000000001</v>
      </c>
      <c r="AB91">
        <v>39.593099000000002</v>
      </c>
      <c r="AC91">
        <v>29.568348</v>
      </c>
      <c r="AD91">
        <v>37.319571000000003</v>
      </c>
      <c r="AE91">
        <v>0</v>
      </c>
      <c r="AF91">
        <v>29.572604999999999</v>
      </c>
      <c r="AG91">
        <v>36.165149999999997</v>
      </c>
      <c r="AH91">
        <v>149.66494499999999</v>
      </c>
      <c r="AI91">
        <v>30.790687999999999</v>
      </c>
      <c r="AJ91">
        <v>0</v>
      </c>
      <c r="AK91">
        <v>48.864747999999999</v>
      </c>
      <c r="AL91">
        <v>76.785250000000005</v>
      </c>
      <c r="AM91">
        <v>16.249936000000002</v>
      </c>
      <c r="AN91">
        <v>0.61077300000000001</v>
      </c>
      <c r="AO91">
        <v>27.591165</v>
      </c>
      <c r="AP91">
        <v>11.154308</v>
      </c>
      <c r="AQ91">
        <v>64.609650000000002</v>
      </c>
      <c r="AR91">
        <v>47.53134</v>
      </c>
      <c r="AS91">
        <v>30.860717999999999</v>
      </c>
      <c r="AT91">
        <v>10.882053000000001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63.339999999999996</v>
      </c>
      <c r="BA91">
        <f t="shared" si="4"/>
        <v>2612.4671519999997</v>
      </c>
      <c r="BD91">
        <v>15.53</v>
      </c>
      <c r="BE91">
        <v>7.1</v>
      </c>
      <c r="BF91">
        <v>1.46</v>
      </c>
      <c r="BG91">
        <v>3.95</v>
      </c>
      <c r="BH91">
        <v>4.9800000000000004</v>
      </c>
      <c r="BI91">
        <v>4.45</v>
      </c>
      <c r="BJ91">
        <v>2.89</v>
      </c>
      <c r="BK91">
        <v>3.06</v>
      </c>
      <c r="BL91">
        <v>1.9</v>
      </c>
      <c r="BM91">
        <v>0</v>
      </c>
      <c r="BN91">
        <v>0.49</v>
      </c>
      <c r="BO91">
        <v>7.91</v>
      </c>
      <c r="BP91">
        <v>3.86</v>
      </c>
      <c r="BQ91">
        <v>4.28</v>
      </c>
      <c r="BR91">
        <v>1.05</v>
      </c>
      <c r="BS91">
        <v>0.43</v>
      </c>
      <c r="BT91">
        <v>0</v>
      </c>
      <c r="BU91">
        <v>0</v>
      </c>
      <c r="BV91">
        <v>0</v>
      </c>
      <c r="BW91">
        <f t="shared" si="5"/>
        <v>63.339999999999996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208.525372</v>
      </c>
      <c r="L92">
        <v>631.92272200000002</v>
      </c>
      <c r="M92">
        <v>81.27</v>
      </c>
      <c r="N92">
        <v>114.285938</v>
      </c>
      <c r="O92">
        <v>119.64649199999999</v>
      </c>
      <c r="P92">
        <v>119.72812500000001</v>
      </c>
      <c r="Q92">
        <v>20.439018000000001</v>
      </c>
      <c r="R92">
        <v>41.007294000000002</v>
      </c>
      <c r="S92">
        <v>25.439057999999999</v>
      </c>
      <c r="T92">
        <v>0</v>
      </c>
      <c r="U92">
        <v>337.63331199999999</v>
      </c>
      <c r="V92">
        <v>17.003522</v>
      </c>
      <c r="W92">
        <v>31.712714999999999</v>
      </c>
      <c r="X92">
        <v>71.043525000000002</v>
      </c>
      <c r="Y92">
        <v>0</v>
      </c>
      <c r="Z92">
        <v>0</v>
      </c>
      <c r="AA92">
        <v>41.655712000000001</v>
      </c>
      <c r="AB92">
        <v>39.593099000000002</v>
      </c>
      <c r="AC92">
        <v>29.568348</v>
      </c>
      <c r="AD92">
        <v>37.319571000000003</v>
      </c>
      <c r="AE92">
        <v>0</v>
      </c>
      <c r="AF92">
        <v>29.572604999999999</v>
      </c>
      <c r="AG92">
        <v>36.165149999999997</v>
      </c>
      <c r="AH92">
        <v>149.66494499999999</v>
      </c>
      <c r="AI92">
        <v>30.790687999999999</v>
      </c>
      <c r="AJ92">
        <v>0</v>
      </c>
      <c r="AK92">
        <v>48.864747999999999</v>
      </c>
      <c r="AL92">
        <v>76.785250000000005</v>
      </c>
      <c r="AM92">
        <v>16.249936000000002</v>
      </c>
      <c r="AN92">
        <v>0.61077300000000001</v>
      </c>
      <c r="AO92">
        <v>27.591165</v>
      </c>
      <c r="AP92">
        <v>11.154308</v>
      </c>
      <c r="AQ92">
        <v>64.609650000000002</v>
      </c>
      <c r="AR92">
        <v>47.53134</v>
      </c>
      <c r="AS92">
        <v>30.860717999999999</v>
      </c>
      <c r="AT92">
        <v>10.882053000000001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63.339999999999996</v>
      </c>
      <c r="BA92">
        <f t="shared" si="4"/>
        <v>2612.4671519999997</v>
      </c>
      <c r="BD92">
        <v>15.53</v>
      </c>
      <c r="BE92">
        <v>7.1</v>
      </c>
      <c r="BF92">
        <v>1.46</v>
      </c>
      <c r="BG92">
        <v>3.95</v>
      </c>
      <c r="BH92">
        <v>4.9800000000000004</v>
      </c>
      <c r="BI92">
        <v>4.45</v>
      </c>
      <c r="BJ92">
        <v>2.89</v>
      </c>
      <c r="BK92">
        <v>3.06</v>
      </c>
      <c r="BL92">
        <v>1.9</v>
      </c>
      <c r="BM92">
        <v>0</v>
      </c>
      <c r="BN92">
        <v>0.49</v>
      </c>
      <c r="BO92">
        <v>7.91</v>
      </c>
      <c r="BP92">
        <v>3.86</v>
      </c>
      <c r="BQ92">
        <v>4.28</v>
      </c>
      <c r="BR92">
        <v>1.05</v>
      </c>
      <c r="BS92">
        <v>0.43</v>
      </c>
      <c r="BT92">
        <v>0</v>
      </c>
      <c r="BU92">
        <v>0</v>
      </c>
      <c r="BV92">
        <v>0</v>
      </c>
      <c r="BW92">
        <f t="shared" si="5"/>
        <v>63.339999999999996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156.253244</v>
      </c>
      <c r="L93">
        <v>533.02283999999997</v>
      </c>
      <c r="M93">
        <v>81.27</v>
      </c>
      <c r="N93">
        <v>114.285938</v>
      </c>
      <c r="O93">
        <v>119.64649199999999</v>
      </c>
      <c r="P93">
        <v>119.72812500000001</v>
      </c>
      <c r="Q93">
        <v>6.7725</v>
      </c>
      <c r="R93">
        <v>15.770686</v>
      </c>
      <c r="S93">
        <v>9.6750000000000007</v>
      </c>
      <c r="T93">
        <v>0</v>
      </c>
      <c r="U93">
        <v>337.63331199999999</v>
      </c>
      <c r="V93">
        <v>9.2953530000000004</v>
      </c>
      <c r="W93">
        <v>31.712714999999999</v>
      </c>
      <c r="X93">
        <v>100.21720500000001</v>
      </c>
      <c r="Y93">
        <v>0</v>
      </c>
      <c r="Z93">
        <v>0</v>
      </c>
      <c r="AA93">
        <v>41.655712000000001</v>
      </c>
      <c r="AB93">
        <v>39.593099000000002</v>
      </c>
      <c r="AC93">
        <v>29.568348</v>
      </c>
      <c r="AD93">
        <v>37.319571000000003</v>
      </c>
      <c r="AE93">
        <v>0</v>
      </c>
      <c r="AF93">
        <v>29.572604999999999</v>
      </c>
      <c r="AG93">
        <v>36.165149999999997</v>
      </c>
      <c r="AH93">
        <v>149.66494499999999</v>
      </c>
      <c r="AI93">
        <v>34.485570000000003</v>
      </c>
      <c r="AJ93">
        <v>0</v>
      </c>
      <c r="AK93">
        <v>48.864747999999999</v>
      </c>
      <c r="AL93">
        <v>76.785250000000005</v>
      </c>
      <c r="AM93">
        <v>16.249936000000002</v>
      </c>
      <c r="AN93">
        <v>0.61077300000000001</v>
      </c>
      <c r="AO93">
        <v>27.591165</v>
      </c>
      <c r="AP93">
        <v>11.154308</v>
      </c>
      <c r="AQ93">
        <v>64.609650000000002</v>
      </c>
      <c r="AR93">
        <v>47.53134</v>
      </c>
      <c r="AS93">
        <v>30.860717999999999</v>
      </c>
      <c r="AT93">
        <v>10.882053000000001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67.240000000000009</v>
      </c>
      <c r="BA93">
        <f t="shared" si="4"/>
        <v>2435.6883509999998</v>
      </c>
      <c r="BD93">
        <v>18.23</v>
      </c>
      <c r="BE93">
        <v>7.1</v>
      </c>
      <c r="BF93">
        <v>1.46</v>
      </c>
      <c r="BG93">
        <v>3.95</v>
      </c>
      <c r="BH93">
        <v>4.9800000000000004</v>
      </c>
      <c r="BI93">
        <v>4.45</v>
      </c>
      <c r="BJ93">
        <v>2.89</v>
      </c>
      <c r="BK93">
        <v>3.06</v>
      </c>
      <c r="BL93">
        <v>1.9</v>
      </c>
      <c r="BM93">
        <v>0</v>
      </c>
      <c r="BN93">
        <v>0.49</v>
      </c>
      <c r="BO93">
        <v>9.11</v>
      </c>
      <c r="BP93">
        <v>3.86</v>
      </c>
      <c r="BQ93">
        <v>4.28</v>
      </c>
      <c r="BR93">
        <v>1.05</v>
      </c>
      <c r="BS93">
        <v>0.43</v>
      </c>
      <c r="BT93">
        <v>0</v>
      </c>
      <c r="BU93">
        <v>0</v>
      </c>
      <c r="BV93">
        <v>0</v>
      </c>
      <c r="BW93">
        <f t="shared" si="5"/>
        <v>67.240000000000009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117.04700200000001</v>
      </c>
      <c r="L94">
        <v>533.02283999999997</v>
      </c>
      <c r="M94">
        <v>81.27</v>
      </c>
      <c r="N94">
        <v>114.285938</v>
      </c>
      <c r="O94">
        <v>119.64649199999999</v>
      </c>
      <c r="P94">
        <v>119.72812500000001</v>
      </c>
      <c r="Q94">
        <v>6.7725</v>
      </c>
      <c r="R94">
        <v>15.48</v>
      </c>
      <c r="S94">
        <v>9.6750000000000007</v>
      </c>
      <c r="T94">
        <v>0</v>
      </c>
      <c r="U94">
        <v>337.63331199999999</v>
      </c>
      <c r="V94">
        <v>9.2953530000000004</v>
      </c>
      <c r="W94">
        <v>31.712714999999999</v>
      </c>
      <c r="X94">
        <v>100.21720500000001</v>
      </c>
      <c r="Y94">
        <v>0</v>
      </c>
      <c r="Z94">
        <v>0</v>
      </c>
      <c r="AA94">
        <v>41.655712000000001</v>
      </c>
      <c r="AB94">
        <v>39.593099000000002</v>
      </c>
      <c r="AC94">
        <v>29.568348</v>
      </c>
      <c r="AD94">
        <v>37.319571000000003</v>
      </c>
      <c r="AE94">
        <v>0</v>
      </c>
      <c r="AF94">
        <v>29.572604999999999</v>
      </c>
      <c r="AG94">
        <v>36.165149999999997</v>
      </c>
      <c r="AH94">
        <v>149.66494499999999</v>
      </c>
      <c r="AI94">
        <v>34.485570000000003</v>
      </c>
      <c r="AJ94">
        <v>0</v>
      </c>
      <c r="AK94">
        <v>48.864747999999999</v>
      </c>
      <c r="AL94">
        <v>76.785250000000005</v>
      </c>
      <c r="AM94">
        <v>16.249936000000002</v>
      </c>
      <c r="AN94">
        <v>0.61077300000000001</v>
      </c>
      <c r="AO94">
        <v>27.591165</v>
      </c>
      <c r="AP94">
        <v>11.154308</v>
      </c>
      <c r="AQ94">
        <v>64.609650000000002</v>
      </c>
      <c r="AR94">
        <v>47.53134</v>
      </c>
      <c r="AS94">
        <v>30.860717999999999</v>
      </c>
      <c r="AT94">
        <v>10.882053000000001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67.550000000000011</v>
      </c>
      <c r="BA94">
        <f t="shared" si="4"/>
        <v>2396.5014229999997</v>
      </c>
      <c r="BD94">
        <v>18.23</v>
      </c>
      <c r="BE94">
        <v>7.1</v>
      </c>
      <c r="BF94">
        <v>1.46</v>
      </c>
      <c r="BG94">
        <v>3.95</v>
      </c>
      <c r="BH94">
        <v>4.9800000000000004</v>
      </c>
      <c r="BI94">
        <v>4.45</v>
      </c>
      <c r="BJ94">
        <v>2.89</v>
      </c>
      <c r="BK94">
        <v>3.01</v>
      </c>
      <c r="BL94">
        <v>1.85</v>
      </c>
      <c r="BM94">
        <v>0</v>
      </c>
      <c r="BN94">
        <v>0.49</v>
      </c>
      <c r="BO94">
        <v>9.52</v>
      </c>
      <c r="BP94">
        <v>3.86</v>
      </c>
      <c r="BQ94">
        <v>4.28</v>
      </c>
      <c r="BR94">
        <v>1.05</v>
      </c>
      <c r="BS94">
        <v>0.43</v>
      </c>
      <c r="BT94">
        <v>0</v>
      </c>
      <c r="BU94">
        <v>0</v>
      </c>
      <c r="BV94">
        <v>0</v>
      </c>
      <c r="BW94">
        <f t="shared" si="5"/>
        <v>67.550000000000011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114.396128</v>
      </c>
      <c r="L95">
        <v>531.49612500000001</v>
      </c>
      <c r="M95">
        <v>81.27</v>
      </c>
      <c r="N95">
        <v>114.285938</v>
      </c>
      <c r="O95">
        <v>119.64649199999999</v>
      </c>
      <c r="P95">
        <v>119.72812500000001</v>
      </c>
      <c r="Q95">
        <v>6.7725</v>
      </c>
      <c r="R95">
        <v>15.48</v>
      </c>
      <c r="S95">
        <v>9.6750000000000007</v>
      </c>
      <c r="T95">
        <v>0</v>
      </c>
      <c r="U95">
        <v>337.63331199999999</v>
      </c>
      <c r="V95">
        <v>9.2953530000000004</v>
      </c>
      <c r="W95">
        <v>31.712714999999999</v>
      </c>
      <c r="X95">
        <v>107.375576</v>
      </c>
      <c r="Y95">
        <v>0</v>
      </c>
      <c r="Z95">
        <v>0</v>
      </c>
      <c r="AA95">
        <v>41.27355</v>
      </c>
      <c r="AB95">
        <v>38.226041000000002</v>
      </c>
      <c r="AC95">
        <v>28.118266999999999</v>
      </c>
      <c r="AD95">
        <v>35.402470000000001</v>
      </c>
      <c r="AE95">
        <v>0</v>
      </c>
      <c r="AF95">
        <v>28.618649999999999</v>
      </c>
      <c r="AG95">
        <v>36.165149999999997</v>
      </c>
      <c r="AH95">
        <v>147.96993399999999</v>
      </c>
      <c r="AI95">
        <v>34.485570000000003</v>
      </c>
      <c r="AJ95">
        <v>0</v>
      </c>
      <c r="AK95">
        <v>48.864747999999999</v>
      </c>
      <c r="AL95">
        <v>76.785250000000005</v>
      </c>
      <c r="AM95">
        <v>15.476129999999999</v>
      </c>
      <c r="AN95">
        <v>0.61077300000000001</v>
      </c>
      <c r="AO95">
        <v>27.591165</v>
      </c>
      <c r="AP95">
        <v>11.154308</v>
      </c>
      <c r="AQ95">
        <v>60.221069999999997</v>
      </c>
      <c r="AR95">
        <v>47.53134</v>
      </c>
      <c r="AS95">
        <v>30.860717999999999</v>
      </c>
      <c r="AT95">
        <v>10.882053000000001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67.660000000000011</v>
      </c>
      <c r="BA95">
        <f t="shared" si="4"/>
        <v>2386.6644509999987</v>
      </c>
      <c r="BD95">
        <v>18.23</v>
      </c>
      <c r="BE95">
        <v>7.1</v>
      </c>
      <c r="BF95">
        <v>1.57</v>
      </c>
      <c r="BG95">
        <v>3.95</v>
      </c>
      <c r="BH95">
        <v>4.9800000000000004</v>
      </c>
      <c r="BI95">
        <v>4.45</v>
      </c>
      <c r="BJ95">
        <v>2.89</v>
      </c>
      <c r="BK95">
        <v>3.01</v>
      </c>
      <c r="BL95">
        <v>1.85</v>
      </c>
      <c r="BM95">
        <v>0</v>
      </c>
      <c r="BN95">
        <v>0.49</v>
      </c>
      <c r="BO95">
        <v>9.52</v>
      </c>
      <c r="BP95">
        <v>3.86</v>
      </c>
      <c r="BQ95">
        <v>4.28</v>
      </c>
      <c r="BR95">
        <v>1.05</v>
      </c>
      <c r="BS95">
        <v>0.43</v>
      </c>
      <c r="BT95">
        <v>0</v>
      </c>
      <c r="BU95">
        <v>0</v>
      </c>
      <c r="BV95">
        <v>0</v>
      </c>
      <c r="BW95">
        <f t="shared" si="5"/>
        <v>67.660000000000011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114.65225100000001</v>
      </c>
      <c r="L96">
        <v>531.49612500000001</v>
      </c>
      <c r="M96">
        <v>81.27</v>
      </c>
      <c r="N96">
        <v>114.285938</v>
      </c>
      <c r="O96">
        <v>119.64649199999999</v>
      </c>
      <c r="P96">
        <v>119.72812500000001</v>
      </c>
      <c r="Q96">
        <v>6.7725</v>
      </c>
      <c r="R96">
        <v>15.48</v>
      </c>
      <c r="S96">
        <v>9.6750000000000007</v>
      </c>
      <c r="T96">
        <v>0</v>
      </c>
      <c r="U96">
        <v>337.63331199999999</v>
      </c>
      <c r="V96">
        <v>9.2953530000000004</v>
      </c>
      <c r="W96">
        <v>31.712714999999999</v>
      </c>
      <c r="X96">
        <v>114.533948</v>
      </c>
      <c r="Y96">
        <v>0</v>
      </c>
      <c r="Z96">
        <v>0</v>
      </c>
      <c r="AA96">
        <v>41.27355</v>
      </c>
      <c r="AB96">
        <v>38.226041000000002</v>
      </c>
      <c r="AC96">
        <v>28.118266999999999</v>
      </c>
      <c r="AD96">
        <v>35.402470000000001</v>
      </c>
      <c r="AE96">
        <v>0</v>
      </c>
      <c r="AF96">
        <v>28.618649999999999</v>
      </c>
      <c r="AG96">
        <v>36.165149999999997</v>
      </c>
      <c r="AH96">
        <v>147.96993399999999</v>
      </c>
      <c r="AI96">
        <v>34.485570000000003</v>
      </c>
      <c r="AJ96">
        <v>0</v>
      </c>
      <c r="AK96">
        <v>48.864747999999999</v>
      </c>
      <c r="AL96">
        <v>76.785250000000005</v>
      </c>
      <c r="AM96">
        <v>15.476129999999999</v>
      </c>
      <c r="AN96">
        <v>0.61077300000000001</v>
      </c>
      <c r="AO96">
        <v>27.591165</v>
      </c>
      <c r="AP96">
        <v>11.154308</v>
      </c>
      <c r="AQ96">
        <v>60.221069999999997</v>
      </c>
      <c r="AR96">
        <v>47.53134</v>
      </c>
      <c r="AS96">
        <v>30.860717999999999</v>
      </c>
      <c r="AT96">
        <v>10.882053000000001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67.660000000000011</v>
      </c>
      <c r="BA96">
        <f t="shared" si="4"/>
        <v>2394.0789459999992</v>
      </c>
      <c r="BD96">
        <v>18.23</v>
      </c>
      <c r="BE96">
        <v>7.1</v>
      </c>
      <c r="BF96">
        <v>1.57</v>
      </c>
      <c r="BG96">
        <v>3.95</v>
      </c>
      <c r="BH96">
        <v>4.9800000000000004</v>
      </c>
      <c r="BI96">
        <v>4.45</v>
      </c>
      <c r="BJ96">
        <v>2.89</v>
      </c>
      <c r="BK96">
        <v>3.01</v>
      </c>
      <c r="BL96">
        <v>1.85</v>
      </c>
      <c r="BM96">
        <v>0</v>
      </c>
      <c r="BN96">
        <v>0.49</v>
      </c>
      <c r="BO96">
        <v>9.52</v>
      </c>
      <c r="BP96">
        <v>3.86</v>
      </c>
      <c r="BQ96">
        <v>4.28</v>
      </c>
      <c r="BR96">
        <v>1.05</v>
      </c>
      <c r="BS96">
        <v>0.43</v>
      </c>
      <c r="BT96">
        <v>0</v>
      </c>
      <c r="BU96">
        <v>0</v>
      </c>
      <c r="BV96">
        <v>0</v>
      </c>
      <c r="BW96">
        <f t="shared" si="5"/>
        <v>67.660000000000011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114.65261099999999</v>
      </c>
      <c r="L97">
        <v>425.07112499999999</v>
      </c>
      <c r="M97">
        <v>81.27</v>
      </c>
      <c r="N97">
        <v>114.285938</v>
      </c>
      <c r="O97">
        <v>119.64649199999999</v>
      </c>
      <c r="P97">
        <v>119.72812500000001</v>
      </c>
      <c r="Q97">
        <v>6.7725</v>
      </c>
      <c r="R97">
        <v>15.48</v>
      </c>
      <c r="S97">
        <v>9.6750000000000007</v>
      </c>
      <c r="T97">
        <v>0</v>
      </c>
      <c r="U97">
        <v>337.63331199999999</v>
      </c>
      <c r="V97">
        <v>9.2953530000000004</v>
      </c>
      <c r="W97">
        <v>31.712714999999999</v>
      </c>
      <c r="X97">
        <v>121.69232</v>
      </c>
      <c r="Y97">
        <v>0</v>
      </c>
      <c r="Z97">
        <v>0</v>
      </c>
      <c r="AA97">
        <v>41.27355</v>
      </c>
      <c r="AB97">
        <v>38.226041000000002</v>
      </c>
      <c r="AC97">
        <v>28.118266999999999</v>
      </c>
      <c r="AD97">
        <v>35.402470000000001</v>
      </c>
      <c r="AE97">
        <v>0</v>
      </c>
      <c r="AF97">
        <v>28.618649999999999</v>
      </c>
      <c r="AG97">
        <v>36.165149999999997</v>
      </c>
      <c r="AH97">
        <v>147.96993399999999</v>
      </c>
      <c r="AI97">
        <v>34.485570000000003</v>
      </c>
      <c r="AJ97">
        <v>0</v>
      </c>
      <c r="AK97">
        <v>48.864747999999999</v>
      </c>
      <c r="AL97">
        <v>76.785250000000005</v>
      </c>
      <c r="AM97">
        <v>15.476129999999999</v>
      </c>
      <c r="AN97">
        <v>0.61077300000000001</v>
      </c>
      <c r="AO97">
        <v>27.591165</v>
      </c>
      <c r="AP97">
        <v>11.154308</v>
      </c>
      <c r="AQ97">
        <v>60.221069999999997</v>
      </c>
      <c r="AR97">
        <v>47.53134</v>
      </c>
      <c r="AS97">
        <v>30.860717999999999</v>
      </c>
      <c r="AT97">
        <v>10.882053000000001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69.220000000000013</v>
      </c>
      <c r="BA97">
        <f t="shared" si="4"/>
        <v>2296.3726779999993</v>
      </c>
      <c r="BD97">
        <v>19.899999999999999</v>
      </c>
      <c r="BE97">
        <v>7.1</v>
      </c>
      <c r="BF97">
        <v>1.46</v>
      </c>
      <c r="BG97">
        <v>3.95</v>
      </c>
      <c r="BH97">
        <v>4.9800000000000004</v>
      </c>
      <c r="BI97">
        <v>4.45</v>
      </c>
      <c r="BJ97">
        <v>2.89</v>
      </c>
      <c r="BK97">
        <v>3.01</v>
      </c>
      <c r="BL97">
        <v>1.85</v>
      </c>
      <c r="BM97">
        <v>0</v>
      </c>
      <c r="BN97">
        <v>0.49</v>
      </c>
      <c r="BO97">
        <v>9.52</v>
      </c>
      <c r="BP97">
        <v>3.86</v>
      </c>
      <c r="BQ97">
        <v>4.28</v>
      </c>
      <c r="BR97">
        <v>1.05</v>
      </c>
      <c r="BS97">
        <v>0.43</v>
      </c>
      <c r="BT97">
        <v>0</v>
      </c>
      <c r="BU97">
        <v>0</v>
      </c>
      <c r="BV97">
        <v>0</v>
      </c>
      <c r="BW97">
        <f t="shared" si="5"/>
        <v>69.220000000000013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114.65225100000001</v>
      </c>
      <c r="L98">
        <v>425.07112499999999</v>
      </c>
      <c r="M98">
        <v>81.27</v>
      </c>
      <c r="N98">
        <v>114.285938</v>
      </c>
      <c r="O98">
        <v>119.64649199999999</v>
      </c>
      <c r="P98">
        <v>119.72812500000001</v>
      </c>
      <c r="Q98">
        <v>6.7725</v>
      </c>
      <c r="R98">
        <v>15.48</v>
      </c>
      <c r="S98">
        <v>9.6750000000000007</v>
      </c>
      <c r="T98">
        <v>0</v>
      </c>
      <c r="U98">
        <v>337.63331199999999</v>
      </c>
      <c r="V98">
        <v>9.2953530000000004</v>
      </c>
      <c r="W98">
        <v>31.712714999999999</v>
      </c>
      <c r="X98">
        <v>128.85069100000001</v>
      </c>
      <c r="Y98">
        <v>0</v>
      </c>
      <c r="Z98">
        <v>0</v>
      </c>
      <c r="AA98">
        <v>41.27355</v>
      </c>
      <c r="AB98">
        <v>38.226041000000002</v>
      </c>
      <c r="AC98">
        <v>28.118266999999999</v>
      </c>
      <c r="AD98">
        <v>35.402470000000001</v>
      </c>
      <c r="AE98">
        <v>0</v>
      </c>
      <c r="AF98">
        <v>28.618649999999999</v>
      </c>
      <c r="AG98">
        <v>36.165149999999997</v>
      </c>
      <c r="AH98">
        <v>147.96993399999999</v>
      </c>
      <c r="AI98">
        <v>34.485570000000003</v>
      </c>
      <c r="AJ98">
        <v>0</v>
      </c>
      <c r="AK98">
        <v>48.864747999999999</v>
      </c>
      <c r="AL98">
        <v>76.785250000000005</v>
      </c>
      <c r="AM98">
        <v>15.476129999999999</v>
      </c>
      <c r="AN98">
        <v>0.61077300000000001</v>
      </c>
      <c r="AO98">
        <v>27.591165</v>
      </c>
      <c r="AP98">
        <v>11.154308</v>
      </c>
      <c r="AQ98">
        <v>60.221069999999997</v>
      </c>
      <c r="AR98">
        <v>47.53134</v>
      </c>
      <c r="AS98">
        <v>30.860717999999999</v>
      </c>
      <c r="AT98">
        <v>10.882053000000001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69.220000000000013</v>
      </c>
      <c r="BA98">
        <f t="shared" si="4"/>
        <v>2303.5306889999997</v>
      </c>
      <c r="BD98">
        <v>19.899999999999999</v>
      </c>
      <c r="BE98">
        <v>7.1</v>
      </c>
      <c r="BF98">
        <v>1.46</v>
      </c>
      <c r="BG98">
        <v>3.95</v>
      </c>
      <c r="BH98">
        <v>4.9800000000000004</v>
      </c>
      <c r="BI98">
        <v>4.45</v>
      </c>
      <c r="BJ98">
        <v>2.89</v>
      </c>
      <c r="BK98">
        <v>3.01</v>
      </c>
      <c r="BL98">
        <v>1.85</v>
      </c>
      <c r="BM98">
        <v>0</v>
      </c>
      <c r="BN98">
        <v>0.49</v>
      </c>
      <c r="BO98">
        <v>9.52</v>
      </c>
      <c r="BP98">
        <v>3.86</v>
      </c>
      <c r="BQ98">
        <v>4.28</v>
      </c>
      <c r="BR98">
        <v>1.05</v>
      </c>
      <c r="BS98">
        <v>0.43</v>
      </c>
      <c r="BT98">
        <v>0</v>
      </c>
      <c r="BU98">
        <v>0</v>
      </c>
      <c r="BV98">
        <v>0</v>
      </c>
      <c r="BW98">
        <f t="shared" si="5"/>
        <v>69.220000000000013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1.072887358</v>
      </c>
      <c r="L99">
        <f t="shared" si="6"/>
        <v>9.6578750500000101</v>
      </c>
      <c r="M99">
        <f t="shared" si="6"/>
        <v>1.9022163090000037</v>
      </c>
      <c r="N99">
        <f t="shared" si="6"/>
        <v>2.7428625120000056</v>
      </c>
      <c r="O99">
        <f t="shared" si="6"/>
        <v>2.8715158079999972</v>
      </c>
      <c r="P99">
        <f t="shared" si="6"/>
        <v>2.8654931249999951</v>
      </c>
      <c r="Q99">
        <f t="shared" si="6"/>
        <v>0.30956854175000031</v>
      </c>
      <c r="R99">
        <f t="shared" si="6"/>
        <v>0.64124426900000087</v>
      </c>
      <c r="S99">
        <f t="shared" si="6"/>
        <v>0.39392066174999946</v>
      </c>
      <c r="T99">
        <f t="shared" si="6"/>
        <v>0</v>
      </c>
      <c r="U99">
        <f t="shared" si="6"/>
        <v>7.8832262740000196</v>
      </c>
      <c r="V99">
        <f t="shared" si="6"/>
        <v>0.19459397624999977</v>
      </c>
      <c r="W99">
        <f t="shared" si="6"/>
        <v>0.61548695224999994</v>
      </c>
      <c r="X99">
        <f t="shared" si="6"/>
        <v>2.3419957414999999</v>
      </c>
      <c r="Y99">
        <f t="shared" si="6"/>
        <v>0</v>
      </c>
      <c r="Z99">
        <f t="shared" si="6"/>
        <v>0</v>
      </c>
      <c r="AA99">
        <f t="shared" si="6"/>
        <v>0.95731706099999914</v>
      </c>
      <c r="AB99">
        <f t="shared" si="6"/>
        <v>0.57744665049999944</v>
      </c>
      <c r="AC99">
        <f t="shared" si="6"/>
        <v>0.43314673049999997</v>
      </c>
      <c r="AD99">
        <f t="shared" si="6"/>
        <v>0.84870072824999998</v>
      </c>
      <c r="AE99">
        <f t="shared" si="6"/>
        <v>0.64570321799999963</v>
      </c>
      <c r="AF99">
        <f t="shared" si="6"/>
        <v>0.68875550999999824</v>
      </c>
      <c r="AG99">
        <f t="shared" si="6"/>
        <v>0.8679635999999985</v>
      </c>
      <c r="AH99">
        <f t="shared" si="6"/>
        <v>3.2237746810000032</v>
      </c>
      <c r="AI99">
        <f t="shared" si="6"/>
        <v>1.023482459</v>
      </c>
      <c r="AJ99">
        <f t="shared" si="6"/>
        <v>0</v>
      </c>
      <c r="AK99">
        <f t="shared" si="6"/>
        <v>1.1727539519999994</v>
      </c>
      <c r="AL99">
        <f t="shared" si="6"/>
        <v>1.7733682849999985</v>
      </c>
      <c r="AM99">
        <f t="shared" si="6"/>
        <v>0.36343111799999994</v>
      </c>
      <c r="AN99">
        <f t="shared" si="6"/>
        <v>6.7832835000000069E-3</v>
      </c>
      <c r="AO99">
        <f t="shared" si="6"/>
        <v>0.66218795999999969</v>
      </c>
      <c r="AP99">
        <f t="shared" si="6"/>
        <v>0.26026718149999994</v>
      </c>
      <c r="AQ99">
        <f t="shared" si="6"/>
        <v>1.2495262429999996</v>
      </c>
      <c r="AR99">
        <f t="shared" si="6"/>
        <v>1.1503652399999991</v>
      </c>
      <c r="AS99">
        <f t="shared" si="6"/>
        <v>0.74217215399999859</v>
      </c>
      <c r="AT99">
        <f t="shared" si="6"/>
        <v>0.26084945050000047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1.6745125000000007</v>
      </c>
      <c r="BA99">
        <f t="shared" si="4"/>
        <v>52.075394584250027</v>
      </c>
      <c r="BD99">
        <f t="shared" ref="BD99:BW99" si="7">SUM(BD3:BD98)/4000</f>
        <v>0.5038824999999999</v>
      </c>
      <c r="BE99">
        <f t="shared" si="7"/>
        <v>0.16908000000000004</v>
      </c>
      <c r="BF99">
        <f t="shared" si="7"/>
        <v>3.4434999999999973E-2</v>
      </c>
      <c r="BG99">
        <f t="shared" si="7"/>
        <v>9.3839999999999799E-2</v>
      </c>
      <c r="BH99">
        <f t="shared" si="7"/>
        <v>0.12246500000000017</v>
      </c>
      <c r="BI99">
        <f t="shared" si="7"/>
        <v>0.10679999999999983</v>
      </c>
      <c r="BJ99">
        <f t="shared" si="7"/>
        <v>6.9359999999999825E-2</v>
      </c>
      <c r="BK99">
        <f t="shared" si="7"/>
        <v>7.4360000000000093E-2</v>
      </c>
      <c r="BL99">
        <f t="shared" si="7"/>
        <v>3.6965000000000012E-2</v>
      </c>
      <c r="BM99">
        <f t="shared" si="7"/>
        <v>0</v>
      </c>
      <c r="BN99">
        <f t="shared" si="7"/>
        <v>1.1599999999999991E-2</v>
      </c>
      <c r="BO99">
        <f t="shared" si="7"/>
        <v>0.22836750000000006</v>
      </c>
      <c r="BP99">
        <f t="shared" si="7"/>
        <v>8.6037500000000114E-2</v>
      </c>
      <c r="BQ99">
        <f t="shared" si="7"/>
        <v>0.1016799999999998</v>
      </c>
      <c r="BR99">
        <f t="shared" si="7"/>
        <v>2.5519999999999959E-2</v>
      </c>
      <c r="BS99">
        <f t="shared" si="7"/>
        <v>1.0119999999999995E-2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1.6745125000000007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7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1">
      <c r="A1" s="32">
        <f>Allocation!A2</f>
        <v>44789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  <c r="AC1" s="108" t="s">
        <v>449</v>
      </c>
      <c r="AD1" s="108" t="s">
        <v>450</v>
      </c>
      <c r="AE1" s="108" t="s">
        <v>451</v>
      </c>
    </row>
    <row r="2" spans="1:31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  <c r="AC2" t="s">
        <v>449</v>
      </c>
      <c r="AD2" t="s">
        <v>450</v>
      </c>
      <c r="AE2" t="s">
        <v>451</v>
      </c>
    </row>
    <row r="3" spans="1:31">
      <c r="A3" t="s">
        <v>45</v>
      </c>
      <c r="B3" s="75">
        <v>261.81</v>
      </c>
      <c r="C3" s="75">
        <v>86.39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66.48</v>
      </c>
      <c r="J3">
        <v>272.11</v>
      </c>
      <c r="K3">
        <v>78.010000000000005</v>
      </c>
      <c r="L3">
        <v>0</v>
      </c>
      <c r="M3">
        <v>2.0099999999999998</v>
      </c>
      <c r="N3" s="135">
        <v>0</v>
      </c>
      <c r="O3" s="135">
        <v>0</v>
      </c>
      <c r="P3" s="135">
        <v>0</v>
      </c>
      <c r="Q3">
        <v>0</v>
      </c>
      <c r="R3">
        <v>0</v>
      </c>
      <c r="S3">
        <v>10.52</v>
      </c>
      <c r="T3">
        <v>24.63</v>
      </c>
      <c r="U3">
        <v>8.2100000000000009</v>
      </c>
      <c r="V3">
        <v>8.1999999999999993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5.43</v>
      </c>
      <c r="AD3">
        <v>9.0299999999999994</v>
      </c>
      <c r="AE3">
        <v>9.0299999999999994</v>
      </c>
    </row>
    <row r="4" spans="1:31">
      <c r="A4" t="s">
        <v>46</v>
      </c>
      <c r="B4" s="75">
        <v>261.81</v>
      </c>
      <c r="C4" s="75">
        <v>86.39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66.48</v>
      </c>
      <c r="J4">
        <v>272.11</v>
      </c>
      <c r="K4">
        <v>78.010000000000005</v>
      </c>
      <c r="L4">
        <v>0</v>
      </c>
      <c r="M4">
        <v>2.0499999999999998</v>
      </c>
      <c r="N4" s="135">
        <v>0</v>
      </c>
      <c r="O4" s="135">
        <v>0</v>
      </c>
      <c r="P4" s="135">
        <v>0</v>
      </c>
      <c r="Q4">
        <v>0</v>
      </c>
      <c r="R4">
        <v>0</v>
      </c>
      <c r="S4">
        <v>10.52</v>
      </c>
      <c r="T4">
        <v>24.59</v>
      </c>
      <c r="U4">
        <v>8.1999999999999993</v>
      </c>
      <c r="V4">
        <v>8.1999999999999993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5.43</v>
      </c>
      <c r="AD4">
        <v>8.67</v>
      </c>
      <c r="AE4">
        <v>8.67</v>
      </c>
    </row>
    <row r="5" spans="1:31">
      <c r="A5" t="s">
        <v>47</v>
      </c>
      <c r="B5" s="75">
        <v>261.81</v>
      </c>
      <c r="C5" s="75">
        <v>66.39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66.48</v>
      </c>
      <c r="J5">
        <v>272.11</v>
      </c>
      <c r="K5">
        <v>78.010000000000005</v>
      </c>
      <c r="L5">
        <v>0</v>
      </c>
      <c r="M5">
        <v>2.09</v>
      </c>
      <c r="N5" s="135">
        <v>0</v>
      </c>
      <c r="O5" s="135">
        <v>0</v>
      </c>
      <c r="P5" s="135">
        <v>0</v>
      </c>
      <c r="Q5">
        <v>0</v>
      </c>
      <c r="R5">
        <v>0</v>
      </c>
      <c r="S5">
        <v>10.52</v>
      </c>
      <c r="T5">
        <v>24.88</v>
      </c>
      <c r="U5">
        <v>8.2899999999999991</v>
      </c>
      <c r="V5">
        <v>8.3000000000000007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5.05</v>
      </c>
      <c r="AD5">
        <v>8.31</v>
      </c>
      <c r="AE5">
        <v>8.31</v>
      </c>
    </row>
    <row r="6" spans="1:31">
      <c r="A6" t="s">
        <v>48</v>
      </c>
      <c r="B6" s="75">
        <v>235.02</v>
      </c>
      <c r="C6" s="75">
        <v>66.39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66.48</v>
      </c>
      <c r="J6">
        <v>272.11</v>
      </c>
      <c r="K6">
        <v>78.010000000000005</v>
      </c>
      <c r="L6">
        <v>0</v>
      </c>
      <c r="M6">
        <v>2.17</v>
      </c>
      <c r="N6" s="135">
        <v>0</v>
      </c>
      <c r="O6" s="135">
        <v>0</v>
      </c>
      <c r="P6" s="135">
        <v>0</v>
      </c>
      <c r="Q6">
        <v>0</v>
      </c>
      <c r="R6">
        <v>0</v>
      </c>
      <c r="S6">
        <v>10.52</v>
      </c>
      <c r="T6">
        <v>24.8</v>
      </c>
      <c r="U6">
        <v>8.26</v>
      </c>
      <c r="V6">
        <v>8.27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5.05</v>
      </c>
      <c r="AD6">
        <v>7.96</v>
      </c>
      <c r="AE6">
        <v>7.96</v>
      </c>
    </row>
    <row r="7" spans="1:31">
      <c r="A7" t="s">
        <v>49</v>
      </c>
      <c r="B7" s="75">
        <v>189.85</v>
      </c>
      <c r="C7" s="75">
        <v>62.57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66.48</v>
      </c>
      <c r="J7">
        <v>272.11</v>
      </c>
      <c r="K7">
        <v>78.010000000000005</v>
      </c>
      <c r="L7">
        <v>0</v>
      </c>
      <c r="M7">
        <v>2.19</v>
      </c>
      <c r="N7" s="135">
        <v>0</v>
      </c>
      <c r="O7" s="135">
        <v>0</v>
      </c>
      <c r="P7" s="135">
        <v>0</v>
      </c>
      <c r="Q7">
        <v>0</v>
      </c>
      <c r="R7">
        <v>0</v>
      </c>
      <c r="S7">
        <v>10.24</v>
      </c>
      <c r="T7">
        <v>24.5</v>
      </c>
      <c r="U7">
        <v>8.16</v>
      </c>
      <c r="V7">
        <v>8.17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4.9400000000000004</v>
      </c>
      <c r="AD7">
        <v>7.6</v>
      </c>
      <c r="AE7">
        <v>7.6</v>
      </c>
    </row>
    <row r="8" spans="1:31">
      <c r="A8" t="s">
        <v>50</v>
      </c>
      <c r="B8" s="75">
        <v>189.85</v>
      </c>
      <c r="C8" s="75">
        <v>62.57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66.48</v>
      </c>
      <c r="J8">
        <v>272.11</v>
      </c>
      <c r="K8">
        <v>78.010000000000005</v>
      </c>
      <c r="L8">
        <v>0</v>
      </c>
      <c r="M8">
        <v>2.16</v>
      </c>
      <c r="N8" s="135">
        <v>0</v>
      </c>
      <c r="O8" s="135">
        <v>0</v>
      </c>
      <c r="P8" s="135">
        <v>0</v>
      </c>
      <c r="Q8">
        <v>0</v>
      </c>
      <c r="R8">
        <v>0</v>
      </c>
      <c r="S8">
        <v>10.24</v>
      </c>
      <c r="T8">
        <v>24.61</v>
      </c>
      <c r="U8">
        <v>8.1999999999999993</v>
      </c>
      <c r="V8">
        <v>8.2100000000000009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4.78</v>
      </c>
      <c r="AD8">
        <v>7.29</v>
      </c>
      <c r="AE8">
        <v>7.29</v>
      </c>
    </row>
    <row r="9" spans="1:31">
      <c r="A9" t="s">
        <v>51</v>
      </c>
      <c r="B9" s="75">
        <v>189.85</v>
      </c>
      <c r="C9" s="75">
        <v>62.57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66.48</v>
      </c>
      <c r="J9">
        <v>251.55</v>
      </c>
      <c r="K9">
        <v>46.39</v>
      </c>
      <c r="L9">
        <v>0</v>
      </c>
      <c r="M9">
        <v>2.13</v>
      </c>
      <c r="N9" s="135">
        <v>0</v>
      </c>
      <c r="O9" s="135">
        <v>0</v>
      </c>
      <c r="P9" s="135">
        <v>0</v>
      </c>
      <c r="Q9">
        <v>0</v>
      </c>
      <c r="R9">
        <v>0</v>
      </c>
      <c r="S9">
        <v>10.24</v>
      </c>
      <c r="T9">
        <v>23.79</v>
      </c>
      <c r="U9">
        <v>7.93</v>
      </c>
      <c r="V9">
        <v>7.93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4.66</v>
      </c>
      <c r="AD9">
        <v>9.84</v>
      </c>
      <c r="AE9">
        <v>9.84</v>
      </c>
    </row>
    <row r="10" spans="1:31">
      <c r="A10" t="s">
        <v>52</v>
      </c>
      <c r="B10" s="75">
        <v>189.85</v>
      </c>
      <c r="C10" s="75">
        <v>62.57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66.48</v>
      </c>
      <c r="J10">
        <v>237.04</v>
      </c>
      <c r="K10">
        <v>46.39</v>
      </c>
      <c r="L10">
        <v>0</v>
      </c>
      <c r="M10">
        <v>2.16</v>
      </c>
      <c r="N10" s="135">
        <v>0</v>
      </c>
      <c r="O10" s="135">
        <v>0</v>
      </c>
      <c r="P10" s="135">
        <v>0</v>
      </c>
      <c r="Q10">
        <v>0</v>
      </c>
      <c r="R10">
        <v>0</v>
      </c>
      <c r="S10">
        <v>10.24</v>
      </c>
      <c r="T10">
        <v>31.04</v>
      </c>
      <c r="U10">
        <v>10.35</v>
      </c>
      <c r="V10">
        <v>10.34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4.55</v>
      </c>
      <c r="AD10">
        <v>9.6300000000000008</v>
      </c>
      <c r="AE10">
        <v>9.6300000000000008</v>
      </c>
    </row>
    <row r="11" spans="1:31">
      <c r="A11" t="s">
        <v>53</v>
      </c>
      <c r="B11" s="75">
        <v>189.85</v>
      </c>
      <c r="C11" s="75">
        <v>62.57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66.48</v>
      </c>
      <c r="J11">
        <v>222.52</v>
      </c>
      <c r="K11">
        <v>46.39</v>
      </c>
      <c r="L11">
        <v>0</v>
      </c>
      <c r="M11">
        <v>2.0699999999999998</v>
      </c>
      <c r="N11" s="135">
        <v>0</v>
      </c>
      <c r="O11" s="135">
        <v>0</v>
      </c>
      <c r="P11" s="135">
        <v>0</v>
      </c>
      <c r="Q11">
        <v>0</v>
      </c>
      <c r="R11">
        <v>0</v>
      </c>
      <c r="S11">
        <v>10.050000000000001</v>
      </c>
      <c r="T11">
        <v>30.25</v>
      </c>
      <c r="U11">
        <v>10.08</v>
      </c>
      <c r="V11">
        <v>10.1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4.55</v>
      </c>
      <c r="AD11">
        <v>9.3000000000000007</v>
      </c>
      <c r="AE11">
        <v>9.3000000000000007</v>
      </c>
    </row>
    <row r="12" spans="1:31">
      <c r="A12" t="s">
        <v>54</v>
      </c>
      <c r="B12" s="75">
        <v>189.85</v>
      </c>
      <c r="C12" s="75">
        <v>62.57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66.48</v>
      </c>
      <c r="J12">
        <v>203.18</v>
      </c>
      <c r="K12">
        <v>46.39</v>
      </c>
      <c r="L12">
        <v>0</v>
      </c>
      <c r="M12">
        <v>2.0499999999999998</v>
      </c>
      <c r="N12" s="135">
        <v>0</v>
      </c>
      <c r="O12" s="135">
        <v>0</v>
      </c>
      <c r="P12" s="135">
        <v>0</v>
      </c>
      <c r="Q12">
        <v>0</v>
      </c>
      <c r="R12">
        <v>0</v>
      </c>
      <c r="S12">
        <v>10.050000000000001</v>
      </c>
      <c r="T12">
        <v>29.35</v>
      </c>
      <c r="U12">
        <v>9.7799999999999994</v>
      </c>
      <c r="V12">
        <v>9.7899999999999991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4.55</v>
      </c>
      <c r="AD12">
        <v>9.02</v>
      </c>
      <c r="AE12">
        <v>9.02</v>
      </c>
    </row>
    <row r="13" spans="1:31">
      <c r="A13" t="s">
        <v>55</v>
      </c>
      <c r="B13" s="75">
        <v>189.85</v>
      </c>
      <c r="C13" s="75">
        <v>62.57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66.48</v>
      </c>
      <c r="J13">
        <v>193.5</v>
      </c>
      <c r="K13">
        <v>46.39</v>
      </c>
      <c r="L13">
        <v>0</v>
      </c>
      <c r="M13">
        <v>2.13</v>
      </c>
      <c r="N13" s="135">
        <v>0</v>
      </c>
      <c r="O13" s="135">
        <v>0</v>
      </c>
      <c r="P13" s="135">
        <v>0</v>
      </c>
      <c r="Q13">
        <v>0</v>
      </c>
      <c r="R13">
        <v>0</v>
      </c>
      <c r="S13">
        <v>10.050000000000001</v>
      </c>
      <c r="T13">
        <v>29.26</v>
      </c>
      <c r="U13">
        <v>9.76</v>
      </c>
      <c r="V13">
        <v>9.75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4.5</v>
      </c>
      <c r="AD13">
        <v>8.7200000000000006</v>
      </c>
      <c r="AE13">
        <v>8.7200000000000006</v>
      </c>
    </row>
    <row r="14" spans="1:31">
      <c r="A14" t="s">
        <v>56</v>
      </c>
      <c r="B14" s="75">
        <v>189.85</v>
      </c>
      <c r="C14" s="75">
        <v>62.57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66.48</v>
      </c>
      <c r="J14">
        <v>178.99</v>
      </c>
      <c r="K14">
        <v>46.39</v>
      </c>
      <c r="L14">
        <v>0</v>
      </c>
      <c r="M14">
        <v>2.0299999999999998</v>
      </c>
      <c r="N14" s="135">
        <v>0</v>
      </c>
      <c r="O14" s="135">
        <v>0</v>
      </c>
      <c r="P14" s="135">
        <v>0</v>
      </c>
      <c r="Q14">
        <v>0</v>
      </c>
      <c r="R14">
        <v>0</v>
      </c>
      <c r="S14">
        <v>10.050000000000001</v>
      </c>
      <c r="T14">
        <v>29.1</v>
      </c>
      <c r="U14">
        <v>9.6999999999999993</v>
      </c>
      <c r="V14">
        <v>9.7100000000000009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3.94</v>
      </c>
      <c r="AD14">
        <v>8.39</v>
      </c>
      <c r="AE14">
        <v>8.39</v>
      </c>
    </row>
    <row r="15" spans="1:31">
      <c r="A15" t="s">
        <v>57</v>
      </c>
      <c r="B15" s="75">
        <v>189.85</v>
      </c>
      <c r="C15" s="75">
        <v>52.77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70.66</v>
      </c>
      <c r="J15">
        <v>159.63999999999999</v>
      </c>
      <c r="K15">
        <v>46.39</v>
      </c>
      <c r="L15">
        <v>0</v>
      </c>
      <c r="M15">
        <v>2.0299999999999998</v>
      </c>
      <c r="N15" s="135">
        <v>0</v>
      </c>
      <c r="O15" s="135">
        <v>0</v>
      </c>
      <c r="P15" s="135">
        <v>0</v>
      </c>
      <c r="Q15">
        <v>0</v>
      </c>
      <c r="R15">
        <v>0</v>
      </c>
      <c r="S15">
        <v>9.86</v>
      </c>
      <c r="T15">
        <v>28.97</v>
      </c>
      <c r="U15">
        <v>9.66</v>
      </c>
      <c r="V15">
        <v>9.65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3.92</v>
      </c>
      <c r="AD15">
        <v>8.16</v>
      </c>
      <c r="AE15">
        <v>8.16</v>
      </c>
    </row>
    <row r="16" spans="1:31">
      <c r="A16" t="s">
        <v>58</v>
      </c>
      <c r="B16" s="75">
        <v>180.18</v>
      </c>
      <c r="C16" s="75">
        <v>52.77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70.66</v>
      </c>
      <c r="J16">
        <v>149.65</v>
      </c>
      <c r="K16">
        <v>46.39</v>
      </c>
      <c r="L16">
        <v>0</v>
      </c>
      <c r="M16">
        <v>2.08</v>
      </c>
      <c r="N16" s="135">
        <v>0</v>
      </c>
      <c r="O16" s="135">
        <v>0</v>
      </c>
      <c r="P16" s="135">
        <v>0</v>
      </c>
      <c r="Q16">
        <v>0</v>
      </c>
      <c r="R16">
        <v>0</v>
      </c>
      <c r="S16">
        <v>9.86</v>
      </c>
      <c r="T16">
        <v>14.9</v>
      </c>
      <c r="U16">
        <v>4.97</v>
      </c>
      <c r="V16">
        <v>4.95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3.91</v>
      </c>
      <c r="AD16">
        <v>5.35</v>
      </c>
      <c r="AE16">
        <v>5.35</v>
      </c>
    </row>
    <row r="17" spans="1:31">
      <c r="A17" t="s">
        <v>59</v>
      </c>
      <c r="B17" s="75">
        <v>180.18</v>
      </c>
      <c r="C17" s="75">
        <v>52.77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70.66</v>
      </c>
      <c r="J17">
        <v>149.65</v>
      </c>
      <c r="K17">
        <v>46.39</v>
      </c>
      <c r="L17">
        <v>0</v>
      </c>
      <c r="M17">
        <v>2.14</v>
      </c>
      <c r="N17" s="135">
        <v>0</v>
      </c>
      <c r="O17" s="135">
        <v>0</v>
      </c>
      <c r="P17" s="135">
        <v>0</v>
      </c>
      <c r="Q17">
        <v>0</v>
      </c>
      <c r="R17">
        <v>0</v>
      </c>
      <c r="S17">
        <v>9.86</v>
      </c>
      <c r="T17">
        <v>14.9</v>
      </c>
      <c r="U17">
        <v>4.97</v>
      </c>
      <c r="V17">
        <v>4.95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3.9</v>
      </c>
      <c r="AD17">
        <v>5.07</v>
      </c>
      <c r="AE17">
        <v>5.07</v>
      </c>
    </row>
    <row r="18" spans="1:31">
      <c r="A18" t="s">
        <v>60</v>
      </c>
      <c r="B18" s="75">
        <v>189.85</v>
      </c>
      <c r="C18" s="75">
        <v>52.77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70.66</v>
      </c>
      <c r="J18">
        <v>149.65</v>
      </c>
      <c r="K18">
        <v>46.39</v>
      </c>
      <c r="L18">
        <v>0</v>
      </c>
      <c r="M18">
        <v>2.2200000000000002</v>
      </c>
      <c r="N18" s="135">
        <v>0</v>
      </c>
      <c r="O18" s="135">
        <v>0</v>
      </c>
      <c r="P18" s="135">
        <v>0</v>
      </c>
      <c r="Q18">
        <v>0</v>
      </c>
      <c r="R18">
        <v>0</v>
      </c>
      <c r="S18">
        <v>9.86</v>
      </c>
      <c r="T18">
        <v>14.89</v>
      </c>
      <c r="U18">
        <v>4.96</v>
      </c>
      <c r="V18">
        <v>4.96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3.89</v>
      </c>
      <c r="AD18">
        <v>4.82</v>
      </c>
      <c r="AE18">
        <v>4.82</v>
      </c>
    </row>
    <row r="19" spans="1:31">
      <c r="A19" t="s">
        <v>61</v>
      </c>
      <c r="B19" s="75">
        <v>180.18</v>
      </c>
      <c r="C19" s="75">
        <v>52.77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70.66</v>
      </c>
      <c r="J19">
        <v>149.65</v>
      </c>
      <c r="K19">
        <v>46.39</v>
      </c>
      <c r="L19">
        <v>0</v>
      </c>
      <c r="M19">
        <v>2.33</v>
      </c>
      <c r="N19" s="135">
        <v>0</v>
      </c>
      <c r="O19" s="135">
        <v>0</v>
      </c>
      <c r="P19" s="135">
        <v>0</v>
      </c>
      <c r="Q19">
        <v>10.79</v>
      </c>
      <c r="R19">
        <v>0</v>
      </c>
      <c r="S19">
        <v>9.68</v>
      </c>
      <c r="T19">
        <v>14.89</v>
      </c>
      <c r="U19">
        <v>4.96</v>
      </c>
      <c r="V19">
        <v>4.96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3.89</v>
      </c>
      <c r="AD19">
        <v>4.62</v>
      </c>
      <c r="AE19">
        <v>4.62</v>
      </c>
    </row>
    <row r="20" spans="1:31">
      <c r="A20" t="s">
        <v>62</v>
      </c>
      <c r="B20" s="75">
        <v>180.18</v>
      </c>
      <c r="C20" s="75">
        <v>52.77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66.48</v>
      </c>
      <c r="J20">
        <v>149.65</v>
      </c>
      <c r="K20">
        <v>46.39</v>
      </c>
      <c r="L20">
        <v>0</v>
      </c>
      <c r="M20">
        <v>2.36</v>
      </c>
      <c r="N20" s="135">
        <v>0</v>
      </c>
      <c r="O20" s="135">
        <v>0</v>
      </c>
      <c r="P20" s="135">
        <v>0</v>
      </c>
      <c r="Q20">
        <v>10.79</v>
      </c>
      <c r="R20">
        <v>0</v>
      </c>
      <c r="S20">
        <v>9.68</v>
      </c>
      <c r="T20">
        <v>14.06</v>
      </c>
      <c r="U20">
        <v>4.6900000000000004</v>
      </c>
      <c r="V20">
        <v>4.6900000000000004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3.87</v>
      </c>
      <c r="AD20">
        <v>4.4000000000000004</v>
      </c>
      <c r="AE20">
        <v>4.4000000000000004</v>
      </c>
    </row>
    <row r="21" spans="1:31">
      <c r="A21" t="s">
        <v>63</v>
      </c>
      <c r="B21" s="75">
        <v>180.18</v>
      </c>
      <c r="C21" s="75">
        <v>52.77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66.48</v>
      </c>
      <c r="J21">
        <v>149.65</v>
      </c>
      <c r="K21">
        <v>46.39</v>
      </c>
      <c r="L21">
        <v>0</v>
      </c>
      <c r="M21">
        <v>2.2400000000000002</v>
      </c>
      <c r="N21" s="135">
        <v>0</v>
      </c>
      <c r="O21" s="135">
        <v>0</v>
      </c>
      <c r="P21" s="135">
        <v>0</v>
      </c>
      <c r="Q21">
        <v>10.79</v>
      </c>
      <c r="R21">
        <v>0</v>
      </c>
      <c r="S21">
        <v>9.68</v>
      </c>
      <c r="T21">
        <v>9.56</v>
      </c>
      <c r="U21">
        <v>3.19</v>
      </c>
      <c r="V21">
        <v>3.19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3.86</v>
      </c>
      <c r="AD21">
        <v>4.18</v>
      </c>
      <c r="AE21">
        <v>4.18</v>
      </c>
    </row>
    <row r="22" spans="1:31">
      <c r="A22" t="s">
        <v>64</v>
      </c>
      <c r="B22" s="75">
        <v>180.18</v>
      </c>
      <c r="C22" s="75">
        <v>52.77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66.48</v>
      </c>
      <c r="J22">
        <v>149.65</v>
      </c>
      <c r="K22">
        <v>46.39</v>
      </c>
      <c r="L22">
        <v>0</v>
      </c>
      <c r="M22">
        <v>2.2200000000000002</v>
      </c>
      <c r="N22" s="135">
        <v>0</v>
      </c>
      <c r="O22" s="135">
        <v>0</v>
      </c>
      <c r="P22" s="135">
        <v>0</v>
      </c>
      <c r="Q22">
        <v>10.79</v>
      </c>
      <c r="R22">
        <v>0</v>
      </c>
      <c r="S22">
        <v>9.68</v>
      </c>
      <c r="T22">
        <v>8.8800000000000008</v>
      </c>
      <c r="U22">
        <v>2.96</v>
      </c>
      <c r="V22">
        <v>2.96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</v>
      </c>
      <c r="AD22">
        <v>3.94</v>
      </c>
      <c r="AE22">
        <v>3.94</v>
      </c>
    </row>
    <row r="23" spans="1:31">
      <c r="A23" t="s">
        <v>65</v>
      </c>
      <c r="B23" s="75">
        <v>180.18</v>
      </c>
      <c r="C23" s="75">
        <v>52.77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66.48</v>
      </c>
      <c r="J23">
        <v>149.65</v>
      </c>
      <c r="K23">
        <v>46.39</v>
      </c>
      <c r="L23">
        <v>10.55</v>
      </c>
      <c r="M23">
        <v>2.2200000000000002</v>
      </c>
      <c r="N23" s="135">
        <v>0</v>
      </c>
      <c r="O23" s="135">
        <v>0</v>
      </c>
      <c r="P23" s="135">
        <v>0</v>
      </c>
      <c r="Q23">
        <v>10.79</v>
      </c>
      <c r="R23">
        <v>0</v>
      </c>
      <c r="S23">
        <v>9.49</v>
      </c>
      <c r="T23">
        <v>8.8800000000000008</v>
      </c>
      <c r="U23">
        <v>2.96</v>
      </c>
      <c r="V23">
        <v>2.96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2.99</v>
      </c>
      <c r="AD23">
        <v>3.7</v>
      </c>
      <c r="AE23">
        <v>3.7</v>
      </c>
    </row>
    <row r="24" spans="1:31">
      <c r="A24" t="s">
        <v>66</v>
      </c>
      <c r="B24" s="75">
        <v>180.18</v>
      </c>
      <c r="C24" s="75">
        <v>52.77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66.48</v>
      </c>
      <c r="J24">
        <v>149.65</v>
      </c>
      <c r="K24">
        <v>46.39</v>
      </c>
      <c r="L24">
        <v>10.55</v>
      </c>
      <c r="M24">
        <v>2.2200000000000002</v>
      </c>
      <c r="N24" s="135">
        <v>0</v>
      </c>
      <c r="O24" s="135">
        <v>0</v>
      </c>
      <c r="P24" s="135">
        <v>0</v>
      </c>
      <c r="Q24">
        <v>10.79</v>
      </c>
      <c r="R24">
        <v>0</v>
      </c>
      <c r="S24">
        <v>9.49</v>
      </c>
      <c r="T24">
        <v>8.86</v>
      </c>
      <c r="U24">
        <v>2.95</v>
      </c>
      <c r="V24">
        <v>2.96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2.99</v>
      </c>
      <c r="AD24">
        <v>3.72</v>
      </c>
      <c r="AE24">
        <v>3.72</v>
      </c>
    </row>
    <row r="25" spans="1:31">
      <c r="A25" t="s">
        <v>67</v>
      </c>
      <c r="B25" s="75">
        <v>226.32</v>
      </c>
      <c r="C25" s="75">
        <v>70.7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116.25</v>
      </c>
      <c r="J25">
        <v>193.5</v>
      </c>
      <c r="K25">
        <v>46.39</v>
      </c>
      <c r="L25">
        <v>10.55</v>
      </c>
      <c r="M25">
        <v>2.14</v>
      </c>
      <c r="N25" s="135">
        <v>0</v>
      </c>
      <c r="O25" s="135">
        <v>0</v>
      </c>
      <c r="P25" s="135">
        <v>0</v>
      </c>
      <c r="Q25">
        <v>10.79</v>
      </c>
      <c r="R25">
        <v>0</v>
      </c>
      <c r="S25">
        <v>9.49</v>
      </c>
      <c r="T25">
        <v>8.86</v>
      </c>
      <c r="U25">
        <v>2.95</v>
      </c>
      <c r="V25">
        <v>2.96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2.99</v>
      </c>
      <c r="AD25">
        <v>3.79</v>
      </c>
      <c r="AE25">
        <v>3.79</v>
      </c>
    </row>
    <row r="26" spans="1:31">
      <c r="A26" t="s">
        <v>68</v>
      </c>
      <c r="B26" s="75">
        <v>226.32</v>
      </c>
      <c r="C26" s="75">
        <v>70.7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99.72</v>
      </c>
      <c r="J26">
        <v>241.88</v>
      </c>
      <c r="K26">
        <v>46.39</v>
      </c>
      <c r="L26">
        <v>10.55</v>
      </c>
      <c r="M26">
        <v>2.13</v>
      </c>
      <c r="N26" s="135">
        <v>0</v>
      </c>
      <c r="O26" s="135">
        <v>0</v>
      </c>
      <c r="P26" s="135">
        <v>0</v>
      </c>
      <c r="Q26">
        <v>10.79</v>
      </c>
      <c r="R26">
        <v>0.05</v>
      </c>
      <c r="S26">
        <v>9.49</v>
      </c>
      <c r="T26">
        <v>8.85</v>
      </c>
      <c r="U26">
        <v>2.95</v>
      </c>
      <c r="V26">
        <v>2.96</v>
      </c>
      <c r="W26">
        <v>0.13</v>
      </c>
      <c r="X26">
        <v>0.02</v>
      </c>
      <c r="Y26">
        <v>0</v>
      </c>
      <c r="Z26">
        <v>0</v>
      </c>
      <c r="AA26">
        <v>0</v>
      </c>
      <c r="AB26">
        <v>0</v>
      </c>
      <c r="AC26">
        <v>3.97</v>
      </c>
      <c r="AD26">
        <v>3.82</v>
      </c>
      <c r="AE26">
        <v>3.82</v>
      </c>
    </row>
    <row r="27" spans="1:31">
      <c r="A27" t="s">
        <v>69</v>
      </c>
      <c r="B27" s="75">
        <v>226.32</v>
      </c>
      <c r="C27" s="75">
        <v>70.7</v>
      </c>
      <c r="D27" s="135">
        <f t="shared" si="0"/>
        <v>16.41</v>
      </c>
      <c r="E27" s="75"/>
      <c r="F27" s="78">
        <v>0.1</v>
      </c>
      <c r="G27" s="78">
        <v>0.1</v>
      </c>
      <c r="H27" s="78">
        <v>0.1</v>
      </c>
      <c r="I27">
        <v>91.17</v>
      </c>
      <c r="J27">
        <v>272.11</v>
      </c>
      <c r="K27">
        <v>46.39</v>
      </c>
      <c r="L27">
        <v>10.55</v>
      </c>
      <c r="M27">
        <v>2.08</v>
      </c>
      <c r="N27" s="135">
        <v>6.89</v>
      </c>
      <c r="O27" s="135">
        <v>2.54</v>
      </c>
      <c r="P27" s="135">
        <v>6.98</v>
      </c>
      <c r="Q27">
        <v>10.79</v>
      </c>
      <c r="R27">
        <v>0.45</v>
      </c>
      <c r="S27">
        <v>9.31</v>
      </c>
      <c r="T27">
        <v>8.85</v>
      </c>
      <c r="U27">
        <v>2.95</v>
      </c>
      <c r="V27">
        <v>2.96</v>
      </c>
      <c r="W27">
        <v>1.36</v>
      </c>
      <c r="X27">
        <v>0.27</v>
      </c>
      <c r="Y27">
        <v>0.06</v>
      </c>
      <c r="Z27">
        <v>0</v>
      </c>
      <c r="AA27">
        <v>0.19</v>
      </c>
      <c r="AB27">
        <v>0.09</v>
      </c>
      <c r="AC27">
        <v>3.89</v>
      </c>
      <c r="AD27">
        <v>3.84</v>
      </c>
      <c r="AE27">
        <v>3.84</v>
      </c>
    </row>
    <row r="28" spans="1:31">
      <c r="A28" t="s">
        <v>70</v>
      </c>
      <c r="B28" s="75">
        <v>261.81</v>
      </c>
      <c r="C28" s="75">
        <v>80.5</v>
      </c>
      <c r="D28" s="135">
        <f t="shared" si="0"/>
        <v>36.840000000000003</v>
      </c>
      <c r="E28" s="75"/>
      <c r="F28" s="78">
        <v>0.38</v>
      </c>
      <c r="G28" s="78">
        <v>0.38</v>
      </c>
      <c r="H28" s="78">
        <v>0.38</v>
      </c>
      <c r="I28">
        <v>82.62</v>
      </c>
      <c r="J28">
        <v>272.11</v>
      </c>
      <c r="K28">
        <v>78.010000000000005</v>
      </c>
      <c r="L28">
        <v>10.55</v>
      </c>
      <c r="M28">
        <v>2.04</v>
      </c>
      <c r="N28" s="135">
        <v>15.98</v>
      </c>
      <c r="O28" s="135">
        <v>4.6500000000000004</v>
      </c>
      <c r="P28" s="135">
        <v>16.21</v>
      </c>
      <c r="Q28">
        <v>10.79</v>
      </c>
      <c r="R28">
        <v>1.1499999999999999</v>
      </c>
      <c r="S28">
        <v>9.31</v>
      </c>
      <c r="T28">
        <v>8.85</v>
      </c>
      <c r="U28">
        <v>2.95</v>
      </c>
      <c r="V28">
        <v>2.96</v>
      </c>
      <c r="W28">
        <v>3.33</v>
      </c>
      <c r="X28">
        <v>0.66</v>
      </c>
      <c r="Y28">
        <v>1</v>
      </c>
      <c r="Z28">
        <v>0</v>
      </c>
      <c r="AA28">
        <v>1.04</v>
      </c>
      <c r="AB28">
        <v>0.52</v>
      </c>
      <c r="AC28">
        <v>3.75</v>
      </c>
      <c r="AD28">
        <v>3.7</v>
      </c>
      <c r="AE28">
        <v>3.7</v>
      </c>
    </row>
    <row r="29" spans="1:31">
      <c r="A29" t="s">
        <v>71</v>
      </c>
      <c r="B29" s="75">
        <v>225.35</v>
      </c>
      <c r="C29" s="75">
        <v>70.7</v>
      </c>
      <c r="D29" s="135">
        <f t="shared" si="0"/>
        <v>59.959999999999994</v>
      </c>
      <c r="E29" s="75"/>
      <c r="F29" s="78">
        <v>0.74</v>
      </c>
      <c r="G29" s="78">
        <v>0.74</v>
      </c>
      <c r="H29" s="78">
        <v>0.76</v>
      </c>
      <c r="I29">
        <v>74.069999999999993</v>
      </c>
      <c r="J29">
        <v>272.11</v>
      </c>
      <c r="K29">
        <v>46.39</v>
      </c>
      <c r="L29">
        <v>10.55</v>
      </c>
      <c r="M29">
        <v>2.0099999999999998</v>
      </c>
      <c r="N29" s="135">
        <v>26.68</v>
      </c>
      <c r="O29" s="135">
        <v>6.23</v>
      </c>
      <c r="P29" s="135">
        <v>27.05</v>
      </c>
      <c r="Q29">
        <v>10.79</v>
      </c>
      <c r="R29">
        <v>1.81</v>
      </c>
      <c r="S29">
        <v>9.31</v>
      </c>
      <c r="T29">
        <v>8.85</v>
      </c>
      <c r="U29">
        <v>2.95</v>
      </c>
      <c r="V29">
        <v>2.94</v>
      </c>
      <c r="W29">
        <v>6.14</v>
      </c>
      <c r="X29">
        <v>1.23</v>
      </c>
      <c r="Y29">
        <v>2.59</v>
      </c>
      <c r="Z29">
        <v>0</v>
      </c>
      <c r="AA29">
        <v>2.77</v>
      </c>
      <c r="AB29">
        <v>1.38</v>
      </c>
      <c r="AC29">
        <v>3.74</v>
      </c>
      <c r="AD29">
        <v>5.83</v>
      </c>
      <c r="AE29">
        <v>5.83</v>
      </c>
    </row>
    <row r="30" spans="1:31">
      <c r="A30" t="s">
        <v>72</v>
      </c>
      <c r="B30" s="75">
        <v>225.35</v>
      </c>
      <c r="C30" s="75">
        <v>70.7</v>
      </c>
      <c r="D30" s="135">
        <f t="shared" si="0"/>
        <v>74.12</v>
      </c>
      <c r="E30" s="75"/>
      <c r="F30" s="78">
        <v>1.1599999999999999</v>
      </c>
      <c r="G30" s="78">
        <v>1.1599999999999999</v>
      </c>
      <c r="H30" s="78">
        <v>1.19</v>
      </c>
      <c r="I30">
        <v>116.25</v>
      </c>
      <c r="J30">
        <v>272.11</v>
      </c>
      <c r="K30">
        <v>46.39</v>
      </c>
      <c r="L30">
        <v>10.55</v>
      </c>
      <c r="M30">
        <v>2.0099999999999998</v>
      </c>
      <c r="N30" s="135">
        <v>33</v>
      </c>
      <c r="O30" s="135">
        <v>8.1199999999999992</v>
      </c>
      <c r="P30" s="135">
        <v>33</v>
      </c>
      <c r="Q30">
        <v>10.79</v>
      </c>
      <c r="R30">
        <v>2.5</v>
      </c>
      <c r="S30">
        <v>9.31</v>
      </c>
      <c r="T30">
        <v>8.85</v>
      </c>
      <c r="U30">
        <v>2.95</v>
      </c>
      <c r="V30">
        <v>2.94</v>
      </c>
      <c r="W30">
        <v>9.93</v>
      </c>
      <c r="X30">
        <v>1.99</v>
      </c>
      <c r="Y30">
        <v>4.01</v>
      </c>
      <c r="Z30">
        <v>0</v>
      </c>
      <c r="AA30">
        <v>5.68</v>
      </c>
      <c r="AB30">
        <v>2.84</v>
      </c>
      <c r="AC30">
        <v>3.72</v>
      </c>
      <c r="AD30">
        <v>5.52</v>
      </c>
      <c r="AE30">
        <v>5.52</v>
      </c>
    </row>
    <row r="31" spans="1:31">
      <c r="A31" t="s">
        <v>73</v>
      </c>
      <c r="B31" s="75">
        <v>225.35</v>
      </c>
      <c r="C31" s="75">
        <v>70.7</v>
      </c>
      <c r="D31" s="135">
        <f t="shared" si="0"/>
        <v>76.75</v>
      </c>
      <c r="E31" s="75"/>
      <c r="F31" s="78">
        <v>1.68</v>
      </c>
      <c r="G31" s="78">
        <v>1.68</v>
      </c>
      <c r="H31" s="78">
        <v>1.73</v>
      </c>
      <c r="I31">
        <v>99.17</v>
      </c>
      <c r="J31">
        <v>272.11</v>
      </c>
      <c r="K31">
        <v>46.39</v>
      </c>
      <c r="L31">
        <v>10.55</v>
      </c>
      <c r="M31">
        <v>2.0699999999999998</v>
      </c>
      <c r="N31" s="135">
        <v>33</v>
      </c>
      <c r="O31" s="135">
        <v>10.75</v>
      </c>
      <c r="P31" s="135">
        <v>33</v>
      </c>
      <c r="Q31">
        <v>10.79</v>
      </c>
      <c r="R31">
        <v>3.4</v>
      </c>
      <c r="S31">
        <v>9.2100000000000009</v>
      </c>
      <c r="T31">
        <v>17.84</v>
      </c>
      <c r="U31">
        <v>5.95</v>
      </c>
      <c r="V31">
        <v>5.95</v>
      </c>
      <c r="W31">
        <v>16.38</v>
      </c>
      <c r="X31">
        <v>3.28</v>
      </c>
      <c r="Y31">
        <v>6.75</v>
      </c>
      <c r="Z31">
        <v>2.87</v>
      </c>
      <c r="AA31">
        <v>9.74</v>
      </c>
      <c r="AB31">
        <v>4.87</v>
      </c>
      <c r="AC31">
        <v>3.66</v>
      </c>
      <c r="AD31">
        <v>5.22</v>
      </c>
      <c r="AE31">
        <v>5.22</v>
      </c>
    </row>
    <row r="32" spans="1:31">
      <c r="A32" t="s">
        <v>74</v>
      </c>
      <c r="B32" s="75">
        <v>225.35</v>
      </c>
      <c r="C32" s="75">
        <v>70.7</v>
      </c>
      <c r="D32" s="135">
        <f t="shared" si="0"/>
        <v>87.5</v>
      </c>
      <c r="E32" s="75"/>
      <c r="F32" s="78">
        <v>2.25</v>
      </c>
      <c r="G32" s="78">
        <v>2.25</v>
      </c>
      <c r="H32" s="78">
        <v>2.31</v>
      </c>
      <c r="I32">
        <v>70.66</v>
      </c>
      <c r="J32">
        <v>272.11</v>
      </c>
      <c r="K32">
        <v>46.39</v>
      </c>
      <c r="L32">
        <v>10.55</v>
      </c>
      <c r="M32">
        <v>2.09</v>
      </c>
      <c r="N32" s="135">
        <v>29.48</v>
      </c>
      <c r="O32" s="135">
        <v>28.54</v>
      </c>
      <c r="P32" s="135">
        <v>29.48</v>
      </c>
      <c r="Q32">
        <v>10.79</v>
      </c>
      <c r="R32">
        <v>4.6500000000000004</v>
      </c>
      <c r="S32">
        <v>9.2100000000000009</v>
      </c>
      <c r="T32">
        <v>17.72</v>
      </c>
      <c r="U32">
        <v>5.91</v>
      </c>
      <c r="V32">
        <v>5.9</v>
      </c>
      <c r="W32">
        <v>24.03</v>
      </c>
      <c r="X32">
        <v>4.8099999999999996</v>
      </c>
      <c r="Y32">
        <v>10.26</v>
      </c>
      <c r="Z32">
        <v>6.31</v>
      </c>
      <c r="AA32">
        <v>15.05</v>
      </c>
      <c r="AB32">
        <v>7.52</v>
      </c>
      <c r="AC32">
        <v>3.62</v>
      </c>
      <c r="AD32">
        <v>5.04</v>
      </c>
      <c r="AE32">
        <v>5.04</v>
      </c>
    </row>
    <row r="33" spans="1:31">
      <c r="A33" t="s">
        <v>75</v>
      </c>
      <c r="B33" s="75">
        <v>225.35</v>
      </c>
      <c r="C33" s="75">
        <v>70.7</v>
      </c>
      <c r="D33" s="135">
        <f t="shared" si="0"/>
        <v>87.5</v>
      </c>
      <c r="E33" s="75"/>
      <c r="F33" s="78">
        <v>2.85</v>
      </c>
      <c r="G33" s="78">
        <v>2.85</v>
      </c>
      <c r="H33" s="78">
        <v>2.92</v>
      </c>
      <c r="I33">
        <v>70.66</v>
      </c>
      <c r="J33">
        <v>272.11</v>
      </c>
      <c r="K33">
        <v>46.39</v>
      </c>
      <c r="L33">
        <v>10.55</v>
      </c>
      <c r="M33">
        <v>2.04</v>
      </c>
      <c r="N33" s="135">
        <v>29.17</v>
      </c>
      <c r="O33" s="135">
        <v>29.17</v>
      </c>
      <c r="P33" s="135">
        <v>29.16</v>
      </c>
      <c r="Q33">
        <v>10.79</v>
      </c>
      <c r="R33">
        <v>5.89</v>
      </c>
      <c r="S33">
        <v>9.2100000000000009</v>
      </c>
      <c r="T33">
        <v>17.309999999999999</v>
      </c>
      <c r="U33">
        <v>5.77</v>
      </c>
      <c r="V33">
        <v>5.76</v>
      </c>
      <c r="W33">
        <v>32.51</v>
      </c>
      <c r="X33">
        <v>6.5</v>
      </c>
      <c r="Y33">
        <v>14.08</v>
      </c>
      <c r="Z33">
        <v>8.5299999999999994</v>
      </c>
      <c r="AA33">
        <v>23.01</v>
      </c>
      <c r="AB33">
        <v>11.5</v>
      </c>
      <c r="AC33">
        <v>3.46</v>
      </c>
      <c r="AD33">
        <v>4.66</v>
      </c>
      <c r="AE33">
        <v>4.66</v>
      </c>
    </row>
    <row r="34" spans="1:31">
      <c r="A34" t="s">
        <v>76</v>
      </c>
      <c r="B34" s="75">
        <v>225.35</v>
      </c>
      <c r="C34" s="75">
        <v>70.7</v>
      </c>
      <c r="D34" s="135">
        <f t="shared" si="0"/>
        <v>87.5</v>
      </c>
      <c r="E34" s="75"/>
      <c r="F34" s="78">
        <v>3.54</v>
      </c>
      <c r="G34" s="78">
        <v>3.54</v>
      </c>
      <c r="H34" s="78">
        <v>3.63</v>
      </c>
      <c r="I34">
        <v>70.66</v>
      </c>
      <c r="J34">
        <v>272.11</v>
      </c>
      <c r="K34">
        <v>46.39</v>
      </c>
      <c r="L34">
        <v>10.55</v>
      </c>
      <c r="M34">
        <v>1.95</v>
      </c>
      <c r="N34" s="135">
        <v>29.17</v>
      </c>
      <c r="O34" s="135">
        <v>29.17</v>
      </c>
      <c r="P34" s="135">
        <v>29.16</v>
      </c>
      <c r="Q34">
        <v>10.79</v>
      </c>
      <c r="R34">
        <v>6.87</v>
      </c>
      <c r="S34">
        <v>9.2100000000000009</v>
      </c>
      <c r="T34">
        <v>17.309999999999999</v>
      </c>
      <c r="U34">
        <v>5.77</v>
      </c>
      <c r="V34">
        <v>5.76</v>
      </c>
      <c r="W34">
        <v>40.69</v>
      </c>
      <c r="X34">
        <v>8.14</v>
      </c>
      <c r="Y34">
        <v>15.02</v>
      </c>
      <c r="Z34">
        <v>10.43</v>
      </c>
      <c r="AA34">
        <v>33.19</v>
      </c>
      <c r="AB34">
        <v>16.600000000000001</v>
      </c>
      <c r="AC34">
        <v>3.39</v>
      </c>
      <c r="AD34">
        <v>4.51</v>
      </c>
      <c r="AE34">
        <v>4.51</v>
      </c>
    </row>
    <row r="35" spans="1:31">
      <c r="A35" t="s">
        <v>77</v>
      </c>
      <c r="B35" s="75">
        <v>225.35</v>
      </c>
      <c r="C35" s="75">
        <v>70.7</v>
      </c>
      <c r="D35" s="135">
        <f t="shared" si="0"/>
        <v>88</v>
      </c>
      <c r="E35" s="75"/>
      <c r="F35" s="78">
        <v>4.43</v>
      </c>
      <c r="G35" s="78">
        <v>4.43</v>
      </c>
      <c r="H35" s="78">
        <v>4.54</v>
      </c>
      <c r="I35">
        <v>70.66</v>
      </c>
      <c r="J35">
        <v>272.11</v>
      </c>
      <c r="K35">
        <v>46.39</v>
      </c>
      <c r="L35">
        <v>10.55</v>
      </c>
      <c r="M35">
        <v>1.95</v>
      </c>
      <c r="N35" s="135">
        <v>29.33</v>
      </c>
      <c r="O35" s="135">
        <v>29.33</v>
      </c>
      <c r="P35" s="135">
        <v>29.34</v>
      </c>
      <c r="Q35">
        <v>10.79</v>
      </c>
      <c r="R35">
        <v>8.17</v>
      </c>
      <c r="S35">
        <v>9.11</v>
      </c>
      <c r="T35">
        <v>17.309999999999999</v>
      </c>
      <c r="U35">
        <v>5.77</v>
      </c>
      <c r="V35">
        <v>5.76</v>
      </c>
      <c r="W35">
        <v>49.63</v>
      </c>
      <c r="X35">
        <v>9.93</v>
      </c>
      <c r="Y35">
        <v>20.55</v>
      </c>
      <c r="Z35">
        <v>12.37</v>
      </c>
      <c r="AA35">
        <v>44.5</v>
      </c>
      <c r="AB35">
        <v>22.25</v>
      </c>
      <c r="AC35">
        <v>3.37</v>
      </c>
      <c r="AD35">
        <v>4.2300000000000004</v>
      </c>
      <c r="AE35">
        <v>4.2300000000000004</v>
      </c>
    </row>
    <row r="36" spans="1:31">
      <c r="A36" t="s">
        <v>78</v>
      </c>
      <c r="B36" s="75">
        <v>225.35</v>
      </c>
      <c r="C36" s="75">
        <v>70.7</v>
      </c>
      <c r="D36" s="135">
        <f t="shared" si="0"/>
        <v>88</v>
      </c>
      <c r="E36" s="75"/>
      <c r="F36" s="78">
        <v>5.55</v>
      </c>
      <c r="G36" s="78">
        <v>5.55</v>
      </c>
      <c r="H36" s="78">
        <v>5.69</v>
      </c>
      <c r="I36">
        <v>70.66</v>
      </c>
      <c r="J36">
        <v>272.11</v>
      </c>
      <c r="K36">
        <v>46.39</v>
      </c>
      <c r="L36">
        <v>10.55</v>
      </c>
      <c r="M36">
        <v>1.95</v>
      </c>
      <c r="N36" s="135">
        <v>29.33</v>
      </c>
      <c r="O36" s="135">
        <v>29.33</v>
      </c>
      <c r="P36" s="135">
        <v>29.34</v>
      </c>
      <c r="Q36">
        <v>10.79</v>
      </c>
      <c r="R36">
        <v>10.029999999999999</v>
      </c>
      <c r="S36">
        <v>9.11</v>
      </c>
      <c r="T36">
        <v>17.07</v>
      </c>
      <c r="U36">
        <v>5.69</v>
      </c>
      <c r="V36">
        <v>5.69</v>
      </c>
      <c r="W36">
        <v>58.61</v>
      </c>
      <c r="X36">
        <v>11.72</v>
      </c>
      <c r="Y36">
        <v>24.8</v>
      </c>
      <c r="Z36">
        <v>14.52</v>
      </c>
      <c r="AA36">
        <v>55.98</v>
      </c>
      <c r="AB36">
        <v>27.99</v>
      </c>
      <c r="AC36">
        <v>3.24</v>
      </c>
      <c r="AD36">
        <v>3.86</v>
      </c>
      <c r="AE36">
        <v>3.86</v>
      </c>
    </row>
    <row r="37" spans="1:31">
      <c r="A37" t="s">
        <v>79</v>
      </c>
      <c r="B37" s="75">
        <v>225.35</v>
      </c>
      <c r="C37" s="75">
        <v>52.77</v>
      </c>
      <c r="D37" s="135">
        <f t="shared" si="0"/>
        <v>88</v>
      </c>
      <c r="E37" s="75"/>
      <c r="F37" s="78">
        <v>6.3</v>
      </c>
      <c r="G37" s="78">
        <v>6.3</v>
      </c>
      <c r="H37" s="78">
        <v>6.46</v>
      </c>
      <c r="I37">
        <v>70.66</v>
      </c>
      <c r="J37">
        <v>272.11</v>
      </c>
      <c r="K37">
        <v>46.39</v>
      </c>
      <c r="L37">
        <v>10.55</v>
      </c>
      <c r="M37">
        <v>1.95</v>
      </c>
      <c r="N37" s="135">
        <v>29.33</v>
      </c>
      <c r="O37" s="135">
        <v>29.33</v>
      </c>
      <c r="P37" s="135">
        <v>29.34</v>
      </c>
      <c r="Q37">
        <v>10.79</v>
      </c>
      <c r="R37">
        <v>12.19</v>
      </c>
      <c r="S37">
        <v>9.11</v>
      </c>
      <c r="T37">
        <v>17.8</v>
      </c>
      <c r="U37">
        <v>5.93</v>
      </c>
      <c r="V37">
        <v>5.93</v>
      </c>
      <c r="W37">
        <v>69.430000000000007</v>
      </c>
      <c r="X37">
        <v>13.89</v>
      </c>
      <c r="Y37">
        <v>29.7</v>
      </c>
      <c r="Z37">
        <v>17</v>
      </c>
      <c r="AA37">
        <v>66.77</v>
      </c>
      <c r="AB37">
        <v>33.380000000000003</v>
      </c>
      <c r="AC37">
        <v>3.29</v>
      </c>
      <c r="AD37">
        <v>3.9</v>
      </c>
      <c r="AE37">
        <v>3.9</v>
      </c>
    </row>
    <row r="38" spans="1:31">
      <c r="A38" t="s">
        <v>80</v>
      </c>
      <c r="B38" s="75">
        <v>225.35</v>
      </c>
      <c r="C38" s="75">
        <v>52.77</v>
      </c>
      <c r="D38" s="135">
        <f t="shared" si="0"/>
        <v>88</v>
      </c>
      <c r="E38" s="75"/>
      <c r="F38" s="78">
        <v>7.04</v>
      </c>
      <c r="G38" s="78">
        <v>7.04</v>
      </c>
      <c r="H38" s="78">
        <v>7.22</v>
      </c>
      <c r="I38">
        <v>70.66</v>
      </c>
      <c r="J38">
        <v>272.11</v>
      </c>
      <c r="K38">
        <v>46.39</v>
      </c>
      <c r="L38">
        <v>10.55</v>
      </c>
      <c r="M38">
        <v>1.95</v>
      </c>
      <c r="N38" s="135">
        <v>29.33</v>
      </c>
      <c r="O38" s="135">
        <v>29.33</v>
      </c>
      <c r="P38" s="135">
        <v>29.34</v>
      </c>
      <c r="Q38">
        <v>10.79</v>
      </c>
      <c r="R38">
        <v>14.56</v>
      </c>
      <c r="S38">
        <v>9.11</v>
      </c>
      <c r="T38">
        <v>18</v>
      </c>
      <c r="U38">
        <v>6</v>
      </c>
      <c r="V38">
        <v>6</v>
      </c>
      <c r="W38">
        <v>76.59</v>
      </c>
      <c r="X38">
        <v>15.32</v>
      </c>
      <c r="Y38">
        <v>35.799999999999997</v>
      </c>
      <c r="Z38">
        <v>19.52</v>
      </c>
      <c r="AA38">
        <v>80</v>
      </c>
      <c r="AB38">
        <v>40</v>
      </c>
      <c r="AC38">
        <v>3.35</v>
      </c>
      <c r="AD38">
        <v>3.95</v>
      </c>
      <c r="AE38">
        <v>3.95</v>
      </c>
    </row>
    <row r="39" spans="1:31">
      <c r="A39" t="s">
        <v>81</v>
      </c>
      <c r="B39" s="75">
        <v>225.35</v>
      </c>
      <c r="C39" s="75">
        <v>52.77</v>
      </c>
      <c r="D39" s="135">
        <f t="shared" si="0"/>
        <v>88</v>
      </c>
      <c r="E39" s="75"/>
      <c r="F39" s="78">
        <v>7.76</v>
      </c>
      <c r="G39" s="78">
        <v>7.76</v>
      </c>
      <c r="H39" s="78">
        <v>7.96</v>
      </c>
      <c r="I39">
        <v>66.48</v>
      </c>
      <c r="J39">
        <v>272.11</v>
      </c>
      <c r="K39">
        <v>46.39</v>
      </c>
      <c r="L39">
        <v>10.58</v>
      </c>
      <c r="M39">
        <v>1.9</v>
      </c>
      <c r="N39" s="135">
        <v>29.33</v>
      </c>
      <c r="O39" s="135">
        <v>29.33</v>
      </c>
      <c r="P39" s="135">
        <v>29.34</v>
      </c>
      <c r="Q39">
        <v>10.79</v>
      </c>
      <c r="R39">
        <v>15.96</v>
      </c>
      <c r="S39">
        <v>9.11</v>
      </c>
      <c r="T39">
        <v>14.57</v>
      </c>
      <c r="U39">
        <v>4.8600000000000003</v>
      </c>
      <c r="V39">
        <v>4.8600000000000003</v>
      </c>
      <c r="W39">
        <v>90.83</v>
      </c>
      <c r="X39">
        <v>18.16</v>
      </c>
      <c r="Y39">
        <v>40.89</v>
      </c>
      <c r="Z39">
        <v>21.73</v>
      </c>
      <c r="AA39">
        <v>83.34</v>
      </c>
      <c r="AB39">
        <v>41.66</v>
      </c>
      <c r="AC39">
        <v>3.09</v>
      </c>
      <c r="AD39">
        <v>3.41</v>
      </c>
      <c r="AE39">
        <v>3.41</v>
      </c>
    </row>
    <row r="40" spans="1:31">
      <c r="A40" t="s">
        <v>82</v>
      </c>
      <c r="B40" s="75">
        <v>225.35</v>
      </c>
      <c r="C40" s="75">
        <v>52.77</v>
      </c>
      <c r="D40" s="135">
        <f t="shared" si="0"/>
        <v>88</v>
      </c>
      <c r="E40" s="75"/>
      <c r="F40" s="78">
        <v>8.9499999999999993</v>
      </c>
      <c r="G40" s="78">
        <v>8.9499999999999993</v>
      </c>
      <c r="H40" s="78">
        <v>9.18</v>
      </c>
      <c r="I40">
        <v>66.48</v>
      </c>
      <c r="J40">
        <v>272.11</v>
      </c>
      <c r="K40">
        <v>46.39</v>
      </c>
      <c r="L40">
        <v>10.58</v>
      </c>
      <c r="M40">
        <v>1.9</v>
      </c>
      <c r="N40" s="135">
        <v>29.33</v>
      </c>
      <c r="O40" s="135">
        <v>29.33</v>
      </c>
      <c r="P40" s="135">
        <v>29.34</v>
      </c>
      <c r="Q40">
        <v>10.79</v>
      </c>
      <c r="R40">
        <v>17.41</v>
      </c>
      <c r="S40">
        <v>9.11</v>
      </c>
      <c r="T40">
        <v>14.14</v>
      </c>
      <c r="U40">
        <v>4.71</v>
      </c>
      <c r="V40">
        <v>4.72</v>
      </c>
      <c r="W40">
        <v>98.78</v>
      </c>
      <c r="X40">
        <v>19.75</v>
      </c>
      <c r="Y40">
        <v>45.3</v>
      </c>
      <c r="Z40">
        <v>23.7</v>
      </c>
      <c r="AA40">
        <v>86.67</v>
      </c>
      <c r="AB40">
        <v>43.33</v>
      </c>
      <c r="AC40">
        <v>3.27</v>
      </c>
      <c r="AD40">
        <v>3.51</v>
      </c>
      <c r="AE40">
        <v>3.51</v>
      </c>
    </row>
    <row r="41" spans="1:31">
      <c r="A41" t="s">
        <v>83</v>
      </c>
      <c r="B41" s="75">
        <v>179.21</v>
      </c>
      <c r="C41" s="75">
        <v>52.77</v>
      </c>
      <c r="D41" s="135">
        <f t="shared" si="0"/>
        <v>88</v>
      </c>
      <c r="E41" s="75"/>
      <c r="F41" s="78">
        <v>9.57</v>
      </c>
      <c r="G41" s="78">
        <v>9.57</v>
      </c>
      <c r="H41" s="78">
        <v>9.81</v>
      </c>
      <c r="I41">
        <v>66.48</v>
      </c>
      <c r="J41">
        <v>246.71</v>
      </c>
      <c r="K41">
        <v>46.39</v>
      </c>
      <c r="L41">
        <v>10.58</v>
      </c>
      <c r="M41">
        <v>0.97</v>
      </c>
      <c r="N41" s="135">
        <v>29.33</v>
      </c>
      <c r="O41" s="135">
        <v>29.33</v>
      </c>
      <c r="P41" s="135">
        <v>29.34</v>
      </c>
      <c r="Q41">
        <v>10.79</v>
      </c>
      <c r="R41">
        <v>18.690000000000001</v>
      </c>
      <c r="S41">
        <v>9.11</v>
      </c>
      <c r="T41">
        <v>13.74</v>
      </c>
      <c r="U41">
        <v>4.58</v>
      </c>
      <c r="V41">
        <v>4.59</v>
      </c>
      <c r="W41">
        <v>126.23</v>
      </c>
      <c r="X41">
        <v>25.24</v>
      </c>
      <c r="Y41">
        <v>49.12</v>
      </c>
      <c r="Z41">
        <v>25.48</v>
      </c>
      <c r="AA41">
        <v>90</v>
      </c>
      <c r="AB41">
        <v>45</v>
      </c>
      <c r="AC41">
        <v>3.12</v>
      </c>
      <c r="AD41">
        <v>3.62</v>
      </c>
      <c r="AE41">
        <v>3.62</v>
      </c>
    </row>
    <row r="42" spans="1:31">
      <c r="A42" t="s">
        <v>84</v>
      </c>
      <c r="B42" s="75">
        <v>179.21</v>
      </c>
      <c r="C42" s="75">
        <v>52.77</v>
      </c>
      <c r="D42" s="135">
        <f t="shared" si="0"/>
        <v>88</v>
      </c>
      <c r="E42" s="75"/>
      <c r="F42" s="78">
        <v>10.14</v>
      </c>
      <c r="G42" s="78">
        <v>10.14</v>
      </c>
      <c r="H42" s="78">
        <v>10.4</v>
      </c>
      <c r="I42">
        <v>66.48</v>
      </c>
      <c r="J42">
        <v>246.71</v>
      </c>
      <c r="K42">
        <v>46.39</v>
      </c>
      <c r="L42">
        <v>10.58</v>
      </c>
      <c r="M42">
        <v>0.99</v>
      </c>
      <c r="N42" s="135">
        <v>29.33</v>
      </c>
      <c r="O42" s="135">
        <v>29.33</v>
      </c>
      <c r="P42" s="135">
        <v>29.34</v>
      </c>
      <c r="Q42">
        <v>10.79</v>
      </c>
      <c r="R42">
        <v>20.010000000000002</v>
      </c>
      <c r="S42">
        <v>9.11</v>
      </c>
      <c r="T42">
        <v>13.41</v>
      </c>
      <c r="U42">
        <v>4.47</v>
      </c>
      <c r="V42">
        <v>4.4800000000000004</v>
      </c>
      <c r="W42">
        <v>139.44999999999999</v>
      </c>
      <c r="X42">
        <v>27.89</v>
      </c>
      <c r="Y42">
        <v>52.59</v>
      </c>
      <c r="Z42">
        <v>27.32</v>
      </c>
      <c r="AA42">
        <v>93.34</v>
      </c>
      <c r="AB42">
        <v>46.66</v>
      </c>
      <c r="AC42">
        <v>2.97</v>
      </c>
      <c r="AD42">
        <v>3.67</v>
      </c>
      <c r="AE42">
        <v>3.67</v>
      </c>
    </row>
    <row r="43" spans="1:31">
      <c r="A43" t="s">
        <v>85</v>
      </c>
      <c r="B43" s="75">
        <v>179.21</v>
      </c>
      <c r="C43" s="75">
        <v>52.77</v>
      </c>
      <c r="D43" s="135">
        <f t="shared" si="0"/>
        <v>88</v>
      </c>
      <c r="E43" s="75"/>
      <c r="F43" s="78">
        <v>10.73</v>
      </c>
      <c r="G43" s="78">
        <v>10.73</v>
      </c>
      <c r="H43" s="78">
        <v>11</v>
      </c>
      <c r="I43">
        <v>66.48</v>
      </c>
      <c r="J43">
        <v>246.71</v>
      </c>
      <c r="K43">
        <v>46.39</v>
      </c>
      <c r="L43">
        <v>10.58</v>
      </c>
      <c r="M43">
        <v>1.08</v>
      </c>
      <c r="N43" s="135">
        <v>29.33</v>
      </c>
      <c r="O43" s="135">
        <v>29.33</v>
      </c>
      <c r="P43" s="135">
        <v>29.34</v>
      </c>
      <c r="Q43">
        <v>10.79</v>
      </c>
      <c r="R43">
        <v>21.73</v>
      </c>
      <c r="S43">
        <v>9.58</v>
      </c>
      <c r="T43">
        <v>13.48</v>
      </c>
      <c r="U43">
        <v>4.49</v>
      </c>
      <c r="V43">
        <v>4.51</v>
      </c>
      <c r="W43">
        <v>149.68</v>
      </c>
      <c r="X43">
        <v>29.93</v>
      </c>
      <c r="Y43">
        <v>63.45</v>
      </c>
      <c r="Z43">
        <v>28.99</v>
      </c>
      <c r="AA43">
        <v>98.67</v>
      </c>
      <c r="AB43">
        <v>49.33</v>
      </c>
      <c r="AC43">
        <v>2.98</v>
      </c>
      <c r="AD43">
        <v>3.7</v>
      </c>
      <c r="AE43">
        <v>3.7</v>
      </c>
    </row>
    <row r="44" spans="1:31">
      <c r="A44" t="s">
        <v>86</v>
      </c>
      <c r="B44" s="75">
        <v>179.21</v>
      </c>
      <c r="C44" s="75">
        <v>52.77</v>
      </c>
      <c r="D44" s="135">
        <f t="shared" si="0"/>
        <v>88</v>
      </c>
      <c r="E44" s="75"/>
      <c r="F44" s="78">
        <v>11.27</v>
      </c>
      <c r="G44" s="78">
        <v>11.27</v>
      </c>
      <c r="H44" s="78">
        <v>11.55</v>
      </c>
      <c r="I44">
        <v>66.48</v>
      </c>
      <c r="J44">
        <v>246.71</v>
      </c>
      <c r="K44">
        <v>46.39</v>
      </c>
      <c r="L44">
        <v>10.58</v>
      </c>
      <c r="M44">
        <v>1.1399999999999999</v>
      </c>
      <c r="N44" s="135">
        <v>29.33</v>
      </c>
      <c r="O44" s="135">
        <v>29.33</v>
      </c>
      <c r="P44" s="135">
        <v>29.34</v>
      </c>
      <c r="Q44">
        <v>10.79</v>
      </c>
      <c r="R44">
        <v>23.93</v>
      </c>
      <c r="S44">
        <v>9.58</v>
      </c>
      <c r="T44">
        <v>13.09</v>
      </c>
      <c r="U44">
        <v>4.3600000000000003</v>
      </c>
      <c r="V44">
        <v>4.37</v>
      </c>
      <c r="W44">
        <v>158.30000000000001</v>
      </c>
      <c r="X44">
        <v>31.66</v>
      </c>
      <c r="Y44">
        <v>64.17</v>
      </c>
      <c r="Z44">
        <v>30.33</v>
      </c>
      <c r="AA44">
        <v>98.67</v>
      </c>
      <c r="AB44">
        <v>49.33</v>
      </c>
      <c r="AC44">
        <v>2.78</v>
      </c>
      <c r="AD44">
        <v>3.72</v>
      </c>
      <c r="AE44">
        <v>3.72</v>
      </c>
    </row>
    <row r="45" spans="1:31">
      <c r="A45" t="s">
        <v>87</v>
      </c>
      <c r="B45" s="75">
        <v>179.21</v>
      </c>
      <c r="C45" s="75">
        <v>52.77</v>
      </c>
      <c r="D45" s="135">
        <f t="shared" si="0"/>
        <v>88</v>
      </c>
      <c r="E45" s="75"/>
      <c r="F45" s="78">
        <v>11.62</v>
      </c>
      <c r="G45" s="78">
        <v>11.62</v>
      </c>
      <c r="H45" s="78">
        <v>11.91</v>
      </c>
      <c r="I45">
        <v>66.48</v>
      </c>
      <c r="J45">
        <v>246.71</v>
      </c>
      <c r="K45">
        <v>46.39</v>
      </c>
      <c r="L45">
        <v>10.58</v>
      </c>
      <c r="M45">
        <v>1.25</v>
      </c>
      <c r="N45" s="135">
        <v>29.33</v>
      </c>
      <c r="O45" s="135">
        <v>29.33</v>
      </c>
      <c r="P45" s="135">
        <v>29.34</v>
      </c>
      <c r="Q45">
        <v>10.79</v>
      </c>
      <c r="R45">
        <v>25.83</v>
      </c>
      <c r="S45">
        <v>9.58</v>
      </c>
      <c r="T45">
        <v>11.87</v>
      </c>
      <c r="U45">
        <v>3.96</v>
      </c>
      <c r="V45">
        <v>3.95</v>
      </c>
      <c r="W45">
        <v>165.62</v>
      </c>
      <c r="X45">
        <v>33.119999999999997</v>
      </c>
      <c r="Y45">
        <v>66.91</v>
      </c>
      <c r="Z45">
        <v>32.299999999999997</v>
      </c>
      <c r="AA45">
        <v>80</v>
      </c>
      <c r="AB45">
        <v>40</v>
      </c>
      <c r="AC45">
        <v>2.66</v>
      </c>
      <c r="AD45">
        <v>3.79</v>
      </c>
      <c r="AE45">
        <v>3.79</v>
      </c>
    </row>
    <row r="46" spans="1:31">
      <c r="A46" t="s">
        <v>88</v>
      </c>
      <c r="B46" s="75">
        <v>179.21</v>
      </c>
      <c r="C46" s="75">
        <v>52.77</v>
      </c>
      <c r="D46" s="135">
        <f t="shared" si="0"/>
        <v>88</v>
      </c>
      <c r="E46" s="75"/>
      <c r="F46" s="78">
        <v>11.97</v>
      </c>
      <c r="G46" s="78">
        <v>11.97</v>
      </c>
      <c r="H46" s="78">
        <v>12.27</v>
      </c>
      <c r="I46">
        <v>66.48</v>
      </c>
      <c r="J46">
        <v>246.71</v>
      </c>
      <c r="K46">
        <v>46.39</v>
      </c>
      <c r="L46">
        <v>10.58</v>
      </c>
      <c r="M46">
        <v>1.3</v>
      </c>
      <c r="N46" s="135">
        <v>29.33</v>
      </c>
      <c r="O46" s="135">
        <v>29.33</v>
      </c>
      <c r="P46" s="135">
        <v>29.34</v>
      </c>
      <c r="Q46">
        <v>10.79</v>
      </c>
      <c r="R46">
        <v>27.23</v>
      </c>
      <c r="S46">
        <v>9.58</v>
      </c>
      <c r="T46">
        <v>11.68</v>
      </c>
      <c r="U46">
        <v>3.89</v>
      </c>
      <c r="V46">
        <v>3.89</v>
      </c>
      <c r="W46">
        <v>169.25</v>
      </c>
      <c r="X46">
        <v>33.85</v>
      </c>
      <c r="Y46">
        <v>71.52</v>
      </c>
      <c r="Z46">
        <v>33.07</v>
      </c>
      <c r="AA46">
        <v>83.34</v>
      </c>
      <c r="AB46">
        <v>41.66</v>
      </c>
      <c r="AC46">
        <v>2.59</v>
      </c>
      <c r="AD46">
        <v>3.82</v>
      </c>
      <c r="AE46">
        <v>3.82</v>
      </c>
    </row>
    <row r="47" spans="1:31">
      <c r="A47" t="s">
        <v>89</v>
      </c>
      <c r="B47" s="75">
        <v>179.21</v>
      </c>
      <c r="C47" s="75">
        <v>52.77</v>
      </c>
      <c r="D47" s="135">
        <f t="shared" si="0"/>
        <v>88</v>
      </c>
      <c r="E47" s="75"/>
      <c r="F47" s="78">
        <v>12.99</v>
      </c>
      <c r="G47" s="78">
        <v>12.99</v>
      </c>
      <c r="H47" s="78">
        <v>13.31</v>
      </c>
      <c r="I47">
        <v>66.48</v>
      </c>
      <c r="J47">
        <v>261.22000000000003</v>
      </c>
      <c r="K47">
        <v>46.39</v>
      </c>
      <c r="L47">
        <v>10.58</v>
      </c>
      <c r="M47">
        <v>1.39</v>
      </c>
      <c r="N47" s="135">
        <v>29.33</v>
      </c>
      <c r="O47" s="135">
        <v>29.33</v>
      </c>
      <c r="P47" s="135">
        <v>29.34</v>
      </c>
      <c r="Q47">
        <v>10.79</v>
      </c>
      <c r="R47">
        <v>30.42</v>
      </c>
      <c r="S47">
        <v>8.56</v>
      </c>
      <c r="T47">
        <v>11.26</v>
      </c>
      <c r="U47">
        <v>3.75</v>
      </c>
      <c r="V47">
        <v>3.75</v>
      </c>
      <c r="W47">
        <v>172.63</v>
      </c>
      <c r="X47">
        <v>34.520000000000003</v>
      </c>
      <c r="Y47">
        <v>73.510000000000005</v>
      </c>
      <c r="Z47">
        <v>33.65</v>
      </c>
      <c r="AA47">
        <v>83.34</v>
      </c>
      <c r="AB47">
        <v>41.66</v>
      </c>
      <c r="AC47">
        <v>3.52</v>
      </c>
      <c r="AD47">
        <v>3.84</v>
      </c>
      <c r="AE47">
        <v>3.84</v>
      </c>
    </row>
    <row r="48" spans="1:31">
      <c r="A48" t="s">
        <v>90</v>
      </c>
      <c r="B48" s="75">
        <v>179.21</v>
      </c>
      <c r="C48" s="75">
        <v>52.77</v>
      </c>
      <c r="D48" s="135">
        <f t="shared" si="0"/>
        <v>88</v>
      </c>
      <c r="E48" s="75"/>
      <c r="F48" s="78">
        <v>13.28</v>
      </c>
      <c r="G48" s="78">
        <v>13.28</v>
      </c>
      <c r="H48" s="78">
        <v>13.61</v>
      </c>
      <c r="I48">
        <v>66.48</v>
      </c>
      <c r="J48">
        <v>272.11</v>
      </c>
      <c r="K48">
        <v>46.39</v>
      </c>
      <c r="L48">
        <v>10.58</v>
      </c>
      <c r="M48">
        <v>1.65</v>
      </c>
      <c r="N48" s="135">
        <v>29.33</v>
      </c>
      <c r="O48" s="135">
        <v>29.33</v>
      </c>
      <c r="P48" s="135">
        <v>29.34</v>
      </c>
      <c r="Q48">
        <v>10.79</v>
      </c>
      <c r="R48">
        <v>36.19</v>
      </c>
      <c r="S48">
        <v>8.56</v>
      </c>
      <c r="T48">
        <v>12.03</v>
      </c>
      <c r="U48">
        <v>4.01</v>
      </c>
      <c r="V48">
        <v>4.01</v>
      </c>
      <c r="W48">
        <v>176.67</v>
      </c>
      <c r="X48">
        <v>35.33</v>
      </c>
      <c r="Y48">
        <v>74.75</v>
      </c>
      <c r="Z48">
        <v>34.1</v>
      </c>
      <c r="AA48">
        <v>86.67</v>
      </c>
      <c r="AB48">
        <v>43.33</v>
      </c>
      <c r="AC48">
        <v>3.73</v>
      </c>
      <c r="AD48">
        <v>3.87</v>
      </c>
      <c r="AE48">
        <v>3.87</v>
      </c>
    </row>
    <row r="49" spans="1:31">
      <c r="A49" t="s">
        <v>91</v>
      </c>
      <c r="B49" s="75">
        <v>179.21</v>
      </c>
      <c r="C49" s="75">
        <v>52.77</v>
      </c>
      <c r="D49" s="135">
        <f t="shared" si="0"/>
        <v>88</v>
      </c>
      <c r="E49" s="75"/>
      <c r="F49" s="78">
        <v>13.7</v>
      </c>
      <c r="G49" s="78">
        <v>13.7</v>
      </c>
      <c r="H49" s="78">
        <v>14.05</v>
      </c>
      <c r="I49">
        <v>66.48</v>
      </c>
      <c r="J49">
        <v>272.11</v>
      </c>
      <c r="K49">
        <v>46.39</v>
      </c>
      <c r="L49">
        <v>10.58</v>
      </c>
      <c r="M49">
        <v>1.91</v>
      </c>
      <c r="N49" s="135">
        <v>29.33</v>
      </c>
      <c r="O49" s="135">
        <v>29.33</v>
      </c>
      <c r="P49" s="135">
        <v>29.34</v>
      </c>
      <c r="Q49">
        <v>10.79</v>
      </c>
      <c r="R49">
        <v>42.09</v>
      </c>
      <c r="S49">
        <v>8.56</v>
      </c>
      <c r="T49">
        <v>12.45</v>
      </c>
      <c r="U49">
        <v>4.1500000000000004</v>
      </c>
      <c r="V49">
        <v>4.1500000000000004</v>
      </c>
      <c r="W49">
        <v>182.41</v>
      </c>
      <c r="X49">
        <v>36.479999999999997</v>
      </c>
      <c r="Y49">
        <v>75.23</v>
      </c>
      <c r="Z49">
        <v>34.64</v>
      </c>
      <c r="AA49">
        <v>90</v>
      </c>
      <c r="AB49">
        <v>45</v>
      </c>
      <c r="AC49">
        <v>3.95</v>
      </c>
      <c r="AD49">
        <v>7.24</v>
      </c>
      <c r="AE49">
        <v>7.24</v>
      </c>
    </row>
    <row r="50" spans="1:31">
      <c r="A50" t="s">
        <v>92</v>
      </c>
      <c r="B50" s="75">
        <v>179.21</v>
      </c>
      <c r="C50" s="75">
        <v>52.77</v>
      </c>
      <c r="D50" s="135">
        <f t="shared" si="0"/>
        <v>88</v>
      </c>
      <c r="E50" s="75"/>
      <c r="F50" s="78">
        <v>13.84</v>
      </c>
      <c r="G50" s="78">
        <v>13.84</v>
      </c>
      <c r="H50" s="78">
        <v>14.19</v>
      </c>
      <c r="I50">
        <v>66.48</v>
      </c>
      <c r="J50">
        <v>272.11</v>
      </c>
      <c r="K50">
        <v>46.39</v>
      </c>
      <c r="L50">
        <v>10.58</v>
      </c>
      <c r="M50">
        <v>2.68</v>
      </c>
      <c r="N50" s="135">
        <v>29.33</v>
      </c>
      <c r="O50" s="135">
        <v>29.33</v>
      </c>
      <c r="P50" s="135">
        <v>29.34</v>
      </c>
      <c r="Q50">
        <v>10.79</v>
      </c>
      <c r="R50">
        <v>47.77</v>
      </c>
      <c r="S50">
        <v>8.56</v>
      </c>
      <c r="T50">
        <v>13.22</v>
      </c>
      <c r="U50">
        <v>4.41</v>
      </c>
      <c r="V50">
        <v>4.4000000000000004</v>
      </c>
      <c r="W50">
        <v>182.87</v>
      </c>
      <c r="X50">
        <v>36.57</v>
      </c>
      <c r="Y50">
        <v>75.44</v>
      </c>
      <c r="Z50">
        <v>35.090000000000003</v>
      </c>
      <c r="AA50">
        <v>98.67</v>
      </c>
      <c r="AB50">
        <v>49.33</v>
      </c>
      <c r="AC50">
        <v>4.1500000000000004</v>
      </c>
      <c r="AD50">
        <v>7.9</v>
      </c>
      <c r="AE50">
        <v>7.9</v>
      </c>
    </row>
    <row r="51" spans="1:31">
      <c r="A51" t="s">
        <v>93</v>
      </c>
      <c r="B51" s="75">
        <v>179.21</v>
      </c>
      <c r="C51" s="75">
        <v>52.77</v>
      </c>
      <c r="D51" s="135">
        <f t="shared" si="0"/>
        <v>88</v>
      </c>
      <c r="E51" s="75"/>
      <c r="F51" s="78">
        <v>13.9</v>
      </c>
      <c r="G51" s="78">
        <v>13.9</v>
      </c>
      <c r="H51" s="78">
        <v>14.25</v>
      </c>
      <c r="I51">
        <v>66.48</v>
      </c>
      <c r="J51">
        <v>272.11</v>
      </c>
      <c r="K51">
        <v>46.39</v>
      </c>
      <c r="L51">
        <v>10.58</v>
      </c>
      <c r="M51">
        <v>3.49</v>
      </c>
      <c r="N51" s="135">
        <v>29.33</v>
      </c>
      <c r="O51" s="135">
        <v>29.33</v>
      </c>
      <c r="P51" s="135">
        <v>29.34</v>
      </c>
      <c r="Q51">
        <v>10.79</v>
      </c>
      <c r="R51">
        <v>50.93</v>
      </c>
      <c r="S51">
        <v>9.77</v>
      </c>
      <c r="T51">
        <v>13.6</v>
      </c>
      <c r="U51">
        <v>4.53</v>
      </c>
      <c r="V51">
        <v>4.54</v>
      </c>
      <c r="W51">
        <v>183.68</v>
      </c>
      <c r="X51">
        <v>36.74</v>
      </c>
      <c r="Y51">
        <v>75.8</v>
      </c>
      <c r="Z51">
        <v>43.1</v>
      </c>
      <c r="AA51">
        <v>98.67</v>
      </c>
      <c r="AB51">
        <v>49.33</v>
      </c>
      <c r="AC51">
        <v>4.71</v>
      </c>
      <c r="AD51">
        <v>9.1199999999999992</v>
      </c>
      <c r="AE51">
        <v>9.1199999999999992</v>
      </c>
    </row>
    <row r="52" spans="1:31">
      <c r="A52" t="s">
        <v>94</v>
      </c>
      <c r="B52" s="75">
        <v>179.21</v>
      </c>
      <c r="C52" s="75">
        <v>52.77</v>
      </c>
      <c r="D52" s="135">
        <f t="shared" si="0"/>
        <v>88</v>
      </c>
      <c r="E52" s="75"/>
      <c r="F52" s="78">
        <v>13.95</v>
      </c>
      <c r="G52" s="78">
        <v>13.95</v>
      </c>
      <c r="H52" s="78">
        <v>14.3</v>
      </c>
      <c r="I52">
        <v>66.48</v>
      </c>
      <c r="J52">
        <v>272.11</v>
      </c>
      <c r="K52">
        <v>46.39</v>
      </c>
      <c r="L52">
        <v>10.58</v>
      </c>
      <c r="M52">
        <v>4.07</v>
      </c>
      <c r="N52" s="135">
        <v>29.33</v>
      </c>
      <c r="O52" s="135">
        <v>29.33</v>
      </c>
      <c r="P52" s="135">
        <v>29.34</v>
      </c>
      <c r="Q52">
        <v>10.79</v>
      </c>
      <c r="R52">
        <v>50.27</v>
      </c>
      <c r="S52">
        <v>9.77</v>
      </c>
      <c r="T52">
        <v>23.69</v>
      </c>
      <c r="U52">
        <v>7.9</v>
      </c>
      <c r="V52">
        <v>7.89</v>
      </c>
      <c r="W52">
        <v>182.58</v>
      </c>
      <c r="X52">
        <v>36.51</v>
      </c>
      <c r="Y52">
        <v>76.150000000000006</v>
      </c>
      <c r="Z52">
        <v>42.99</v>
      </c>
      <c r="AA52">
        <v>98.67</v>
      </c>
      <c r="AB52">
        <v>49.33</v>
      </c>
      <c r="AC52">
        <v>5.31</v>
      </c>
      <c r="AD52">
        <v>9.68</v>
      </c>
      <c r="AE52">
        <v>9.68</v>
      </c>
    </row>
    <row r="53" spans="1:31">
      <c r="A53" t="s">
        <v>95</v>
      </c>
      <c r="B53" s="75">
        <v>179.21</v>
      </c>
      <c r="C53" s="75">
        <v>52.77</v>
      </c>
      <c r="D53" s="135">
        <f t="shared" si="0"/>
        <v>88</v>
      </c>
      <c r="E53" s="75"/>
      <c r="F53" s="78">
        <v>13.97</v>
      </c>
      <c r="G53" s="78">
        <v>13.97</v>
      </c>
      <c r="H53" s="78">
        <v>14.32</v>
      </c>
      <c r="I53">
        <v>70.66</v>
      </c>
      <c r="J53">
        <v>272.11</v>
      </c>
      <c r="K53">
        <v>46.39</v>
      </c>
      <c r="L53">
        <v>10.58</v>
      </c>
      <c r="M53">
        <v>6.6</v>
      </c>
      <c r="N53" s="135">
        <v>29.33</v>
      </c>
      <c r="O53" s="135">
        <v>29.33</v>
      </c>
      <c r="P53" s="135">
        <v>29.34</v>
      </c>
      <c r="Q53">
        <v>10.79</v>
      </c>
      <c r="R53">
        <v>48.61</v>
      </c>
      <c r="S53">
        <v>9.77</v>
      </c>
      <c r="T53">
        <v>24.63</v>
      </c>
      <c r="U53">
        <v>8.2100000000000009</v>
      </c>
      <c r="V53">
        <v>8.2100000000000009</v>
      </c>
      <c r="W53">
        <v>181.63</v>
      </c>
      <c r="X53">
        <v>36.33</v>
      </c>
      <c r="Y53">
        <v>76.83</v>
      </c>
      <c r="Z53">
        <v>42.58</v>
      </c>
      <c r="AA53">
        <v>98.67</v>
      </c>
      <c r="AB53">
        <v>49.33</v>
      </c>
      <c r="AC53">
        <v>5.82</v>
      </c>
      <c r="AD53">
        <v>10.35</v>
      </c>
      <c r="AE53">
        <v>10.35</v>
      </c>
    </row>
    <row r="54" spans="1:31">
      <c r="A54" t="s">
        <v>96</v>
      </c>
      <c r="B54" s="75">
        <v>179.21</v>
      </c>
      <c r="C54" s="75">
        <v>52.77</v>
      </c>
      <c r="D54" s="135">
        <f t="shared" si="0"/>
        <v>88</v>
      </c>
      <c r="E54" s="75"/>
      <c r="F54" s="78">
        <v>13.9</v>
      </c>
      <c r="G54" s="78">
        <v>13.9</v>
      </c>
      <c r="H54" s="78">
        <v>14.25</v>
      </c>
      <c r="I54">
        <v>70.66</v>
      </c>
      <c r="J54">
        <v>272.11</v>
      </c>
      <c r="K54">
        <v>46.39</v>
      </c>
      <c r="L54">
        <v>10.58</v>
      </c>
      <c r="M54">
        <v>6.93</v>
      </c>
      <c r="N54" s="135">
        <v>29.33</v>
      </c>
      <c r="O54" s="135">
        <v>29.33</v>
      </c>
      <c r="P54" s="135">
        <v>29.34</v>
      </c>
      <c r="Q54">
        <v>10.79</v>
      </c>
      <c r="R54">
        <v>47.18</v>
      </c>
      <c r="S54">
        <v>9.77</v>
      </c>
      <c r="T54">
        <v>26.09</v>
      </c>
      <c r="U54">
        <v>8.6999999999999993</v>
      </c>
      <c r="V54">
        <v>8.69</v>
      </c>
      <c r="W54">
        <v>182.56</v>
      </c>
      <c r="X54">
        <v>36.51</v>
      </c>
      <c r="Y54">
        <v>76.83</v>
      </c>
      <c r="Z54">
        <v>41.69</v>
      </c>
      <c r="AA54">
        <v>98.67</v>
      </c>
      <c r="AB54">
        <v>49.33</v>
      </c>
      <c r="AC54">
        <v>6.65</v>
      </c>
      <c r="AD54">
        <v>11.48</v>
      </c>
      <c r="AE54">
        <v>11.48</v>
      </c>
    </row>
    <row r="55" spans="1:31">
      <c r="A55" t="s">
        <v>97</v>
      </c>
      <c r="B55" s="75">
        <v>123.84</v>
      </c>
      <c r="C55" s="75">
        <v>31.93</v>
      </c>
      <c r="D55" s="135">
        <f t="shared" si="0"/>
        <v>88</v>
      </c>
      <c r="E55" s="75"/>
      <c r="F55" s="78">
        <v>13.8</v>
      </c>
      <c r="G55" s="78">
        <v>13.8</v>
      </c>
      <c r="H55" s="78">
        <v>14.14</v>
      </c>
      <c r="I55">
        <v>70.66</v>
      </c>
      <c r="J55">
        <v>222.52</v>
      </c>
      <c r="K55">
        <v>46.39</v>
      </c>
      <c r="L55">
        <v>10.58</v>
      </c>
      <c r="M55">
        <v>7.17</v>
      </c>
      <c r="N55" s="135">
        <v>29.33</v>
      </c>
      <c r="O55" s="135">
        <v>29.33</v>
      </c>
      <c r="P55" s="135">
        <v>29.34</v>
      </c>
      <c r="Q55">
        <v>10.79</v>
      </c>
      <c r="R55">
        <v>45.27</v>
      </c>
      <c r="S55">
        <v>10.050000000000001</v>
      </c>
      <c r="T55">
        <v>27.17</v>
      </c>
      <c r="U55">
        <v>9.06</v>
      </c>
      <c r="V55">
        <v>9.0500000000000007</v>
      </c>
      <c r="W55">
        <v>182.45</v>
      </c>
      <c r="X55">
        <v>36.49</v>
      </c>
      <c r="Y55">
        <v>77.02</v>
      </c>
      <c r="Z55">
        <v>40.35</v>
      </c>
      <c r="AA55">
        <v>98.67</v>
      </c>
      <c r="AB55">
        <v>49.33</v>
      </c>
      <c r="AC55">
        <v>7.17</v>
      </c>
      <c r="AD55">
        <v>7.24</v>
      </c>
      <c r="AE55">
        <v>7.24</v>
      </c>
    </row>
    <row r="56" spans="1:31">
      <c r="A56" t="s">
        <v>98</v>
      </c>
      <c r="B56" s="75">
        <v>123.84</v>
      </c>
      <c r="C56" s="75">
        <v>31.93</v>
      </c>
      <c r="D56" s="135">
        <f t="shared" si="0"/>
        <v>88</v>
      </c>
      <c r="E56" s="75"/>
      <c r="F56" s="78">
        <v>13.62</v>
      </c>
      <c r="G56" s="78">
        <v>13.62</v>
      </c>
      <c r="H56" s="78">
        <v>13.96</v>
      </c>
      <c r="I56">
        <v>70.66</v>
      </c>
      <c r="J56">
        <v>183.82</v>
      </c>
      <c r="K56">
        <v>46.39</v>
      </c>
      <c r="L56">
        <v>10.58</v>
      </c>
      <c r="M56">
        <v>7.77</v>
      </c>
      <c r="N56" s="135">
        <v>29.33</v>
      </c>
      <c r="O56" s="135">
        <v>29.33</v>
      </c>
      <c r="P56" s="135">
        <v>29.34</v>
      </c>
      <c r="Q56">
        <v>10.79</v>
      </c>
      <c r="R56">
        <v>42.81</v>
      </c>
      <c r="S56">
        <v>10.050000000000001</v>
      </c>
      <c r="T56">
        <v>28.48</v>
      </c>
      <c r="U56">
        <v>9.49</v>
      </c>
      <c r="V56">
        <v>9.49</v>
      </c>
      <c r="W56">
        <v>180.12</v>
      </c>
      <c r="X56">
        <v>36.020000000000003</v>
      </c>
      <c r="Y56">
        <v>76.489999999999995</v>
      </c>
      <c r="Z56">
        <v>39</v>
      </c>
      <c r="AA56">
        <v>98.67</v>
      </c>
      <c r="AB56">
        <v>49.33</v>
      </c>
      <c r="AC56">
        <v>7.69</v>
      </c>
      <c r="AD56">
        <v>7.56</v>
      </c>
      <c r="AE56">
        <v>7.56</v>
      </c>
    </row>
    <row r="57" spans="1:31">
      <c r="A57" t="s">
        <v>99</v>
      </c>
      <c r="B57" s="75">
        <v>123.84</v>
      </c>
      <c r="C57" s="75">
        <v>31.93</v>
      </c>
      <c r="D57" s="135">
        <f t="shared" si="0"/>
        <v>88</v>
      </c>
      <c r="E57" s="75"/>
      <c r="F57" s="78">
        <v>13.47</v>
      </c>
      <c r="G57" s="78">
        <v>13.47</v>
      </c>
      <c r="H57" s="78">
        <v>13.8</v>
      </c>
      <c r="I57">
        <v>70.66</v>
      </c>
      <c r="J57">
        <v>232.2</v>
      </c>
      <c r="K57">
        <v>46.39</v>
      </c>
      <c r="L57">
        <v>10.58</v>
      </c>
      <c r="M57">
        <v>8.64</v>
      </c>
      <c r="N57" s="135">
        <v>29.33</v>
      </c>
      <c r="O57" s="135">
        <v>29.33</v>
      </c>
      <c r="P57" s="135">
        <v>29.34</v>
      </c>
      <c r="Q57">
        <v>10.79</v>
      </c>
      <c r="R57">
        <v>39.950000000000003</v>
      </c>
      <c r="S57">
        <v>10.050000000000001</v>
      </c>
      <c r="T57">
        <v>29.57</v>
      </c>
      <c r="U57">
        <v>9.85</v>
      </c>
      <c r="V57">
        <v>9.86</v>
      </c>
      <c r="W57">
        <v>178.87</v>
      </c>
      <c r="X57">
        <v>35.770000000000003</v>
      </c>
      <c r="Y57">
        <v>76.010000000000005</v>
      </c>
      <c r="Z57">
        <v>46.44</v>
      </c>
      <c r="AA57">
        <v>98.67</v>
      </c>
      <c r="AB57">
        <v>49.33</v>
      </c>
      <c r="AC57">
        <v>5.59</v>
      </c>
      <c r="AD57">
        <v>7.38</v>
      </c>
      <c r="AE57">
        <v>7.38</v>
      </c>
    </row>
    <row r="58" spans="1:31">
      <c r="A58" t="s">
        <v>100</v>
      </c>
      <c r="B58" s="75">
        <v>123.84</v>
      </c>
      <c r="C58" s="75">
        <v>31.93</v>
      </c>
      <c r="D58" s="135">
        <f t="shared" si="0"/>
        <v>88</v>
      </c>
      <c r="E58" s="75"/>
      <c r="F58" s="78">
        <v>13.4</v>
      </c>
      <c r="G58" s="78">
        <v>13.4</v>
      </c>
      <c r="H58" s="78">
        <v>13.73</v>
      </c>
      <c r="I58">
        <v>70.66</v>
      </c>
      <c r="J58">
        <v>272.11</v>
      </c>
      <c r="K58">
        <v>46.39</v>
      </c>
      <c r="L58">
        <v>10.58</v>
      </c>
      <c r="M58">
        <v>9.65</v>
      </c>
      <c r="N58" s="135">
        <v>29.33</v>
      </c>
      <c r="O58" s="135">
        <v>29.33</v>
      </c>
      <c r="P58" s="135">
        <v>29.34</v>
      </c>
      <c r="Q58">
        <v>10.79</v>
      </c>
      <c r="R58">
        <v>36.71</v>
      </c>
      <c r="S58">
        <v>10.050000000000001</v>
      </c>
      <c r="T58">
        <v>30.89</v>
      </c>
      <c r="U58">
        <v>10.3</v>
      </c>
      <c r="V58">
        <v>10.29</v>
      </c>
      <c r="W58">
        <v>179.6</v>
      </c>
      <c r="X58">
        <v>35.92</v>
      </c>
      <c r="Y58">
        <v>50.15</v>
      </c>
      <c r="Z58">
        <v>46.18</v>
      </c>
      <c r="AA58">
        <v>98.67</v>
      </c>
      <c r="AB58">
        <v>49.33</v>
      </c>
      <c r="AC58">
        <v>5.59</v>
      </c>
      <c r="AD58">
        <v>7.92</v>
      </c>
      <c r="AE58">
        <v>7.92</v>
      </c>
    </row>
    <row r="59" spans="1:31">
      <c r="A59" t="s">
        <v>101</v>
      </c>
      <c r="B59" s="75">
        <v>157.97</v>
      </c>
      <c r="C59" s="75">
        <v>32</v>
      </c>
      <c r="D59" s="135">
        <f t="shared" si="0"/>
        <v>88</v>
      </c>
      <c r="E59" s="75"/>
      <c r="F59" s="78">
        <v>12.83</v>
      </c>
      <c r="G59" s="78">
        <v>12.83</v>
      </c>
      <c r="H59" s="78">
        <v>13.15</v>
      </c>
      <c r="I59">
        <v>70.66</v>
      </c>
      <c r="J59">
        <v>272.11</v>
      </c>
      <c r="K59">
        <v>46.68</v>
      </c>
      <c r="L59">
        <v>10.58</v>
      </c>
      <c r="M59">
        <v>12.01</v>
      </c>
      <c r="N59" s="135">
        <v>29.33</v>
      </c>
      <c r="O59" s="135">
        <v>29.33</v>
      </c>
      <c r="P59" s="135">
        <v>29.34</v>
      </c>
      <c r="Q59">
        <v>10.79</v>
      </c>
      <c r="R59">
        <v>36.21</v>
      </c>
      <c r="S59">
        <v>9.77</v>
      </c>
      <c r="T59">
        <v>25.26</v>
      </c>
      <c r="U59">
        <v>8.42</v>
      </c>
      <c r="V59">
        <v>8.43</v>
      </c>
      <c r="W59">
        <v>120.21</v>
      </c>
      <c r="X59">
        <v>24.04</v>
      </c>
      <c r="Y59">
        <v>50.15</v>
      </c>
      <c r="Z59">
        <v>44.65</v>
      </c>
      <c r="AA59">
        <v>98.67</v>
      </c>
      <c r="AB59">
        <v>49.33</v>
      </c>
      <c r="AC59">
        <v>5.64</v>
      </c>
      <c r="AD59">
        <v>8.11</v>
      </c>
      <c r="AE59">
        <v>8.11</v>
      </c>
    </row>
    <row r="60" spans="1:31">
      <c r="A60" t="s">
        <v>102</v>
      </c>
      <c r="B60" s="75">
        <v>240.3</v>
      </c>
      <c r="C60" s="75">
        <v>49.92</v>
      </c>
      <c r="D60" s="135">
        <f t="shared" si="0"/>
        <v>88</v>
      </c>
      <c r="E60" s="75"/>
      <c r="F60" s="78">
        <v>12.47</v>
      </c>
      <c r="G60" s="78">
        <v>12.47</v>
      </c>
      <c r="H60" s="78">
        <v>12.78</v>
      </c>
      <c r="I60">
        <v>70.66</v>
      </c>
      <c r="J60">
        <v>272.11</v>
      </c>
      <c r="K60">
        <v>46.68</v>
      </c>
      <c r="L60">
        <v>10.58</v>
      </c>
      <c r="M60">
        <v>13.23</v>
      </c>
      <c r="N60" s="135">
        <v>29.33</v>
      </c>
      <c r="O60" s="135">
        <v>29.33</v>
      </c>
      <c r="P60" s="135">
        <v>29.34</v>
      </c>
      <c r="Q60">
        <v>10.79</v>
      </c>
      <c r="R60">
        <v>39.67</v>
      </c>
      <c r="S60">
        <v>9.77</v>
      </c>
      <c r="T60">
        <v>26.26</v>
      </c>
      <c r="U60">
        <v>8.76</v>
      </c>
      <c r="V60">
        <v>8.75</v>
      </c>
      <c r="W60">
        <v>121.04</v>
      </c>
      <c r="X60">
        <v>24.21</v>
      </c>
      <c r="Y60">
        <v>50.15</v>
      </c>
      <c r="Z60">
        <v>42.44</v>
      </c>
      <c r="AA60">
        <v>98.67</v>
      </c>
      <c r="AB60">
        <v>49.33</v>
      </c>
      <c r="AC60">
        <v>5.75</v>
      </c>
      <c r="AD60">
        <v>8.34</v>
      </c>
      <c r="AE60">
        <v>8.34</v>
      </c>
    </row>
    <row r="61" spans="1:31">
      <c r="A61" t="s">
        <v>103</v>
      </c>
      <c r="B61" s="75">
        <v>261.81</v>
      </c>
      <c r="C61" s="75">
        <v>70.760000000000005</v>
      </c>
      <c r="D61" s="135">
        <f t="shared" si="0"/>
        <v>88</v>
      </c>
      <c r="E61" s="75"/>
      <c r="F61" s="78">
        <v>11.98</v>
      </c>
      <c r="G61" s="78">
        <v>11.98</v>
      </c>
      <c r="H61" s="78">
        <v>12.28</v>
      </c>
      <c r="I61">
        <v>70.66</v>
      </c>
      <c r="J61">
        <v>272.11</v>
      </c>
      <c r="K61">
        <v>46.68</v>
      </c>
      <c r="L61">
        <v>10.58</v>
      </c>
      <c r="M61">
        <v>14.24</v>
      </c>
      <c r="N61" s="135">
        <v>29.33</v>
      </c>
      <c r="O61" s="135">
        <v>29.33</v>
      </c>
      <c r="P61" s="135">
        <v>29.34</v>
      </c>
      <c r="Q61">
        <v>10.79</v>
      </c>
      <c r="R61">
        <v>43.86</v>
      </c>
      <c r="S61">
        <v>9.77</v>
      </c>
      <c r="T61">
        <v>27.17</v>
      </c>
      <c r="U61">
        <v>9.06</v>
      </c>
      <c r="V61">
        <v>9.0500000000000007</v>
      </c>
      <c r="W61">
        <v>123.54</v>
      </c>
      <c r="X61">
        <v>24.71</v>
      </c>
      <c r="Y61">
        <v>67.02</v>
      </c>
      <c r="Z61">
        <v>39.880000000000003</v>
      </c>
      <c r="AA61">
        <v>98.67</v>
      </c>
      <c r="AB61">
        <v>49.33</v>
      </c>
      <c r="AC61">
        <v>5.93</v>
      </c>
      <c r="AD61">
        <v>8.6</v>
      </c>
      <c r="AE61">
        <v>8.6</v>
      </c>
    </row>
    <row r="62" spans="1:31">
      <c r="A62" t="s">
        <v>104</v>
      </c>
      <c r="B62" s="75">
        <v>261.81</v>
      </c>
      <c r="C62" s="75">
        <v>70.760000000000005</v>
      </c>
      <c r="D62" s="135">
        <f t="shared" si="0"/>
        <v>88</v>
      </c>
      <c r="E62" s="75"/>
      <c r="F62" s="78">
        <v>11.56</v>
      </c>
      <c r="G62" s="78">
        <v>11.56</v>
      </c>
      <c r="H62" s="78">
        <v>11.85</v>
      </c>
      <c r="I62">
        <v>94.97</v>
      </c>
      <c r="J62">
        <v>272.11</v>
      </c>
      <c r="K62">
        <v>60.37</v>
      </c>
      <c r="L62">
        <v>10.58</v>
      </c>
      <c r="M62">
        <v>15.23</v>
      </c>
      <c r="N62" s="135">
        <v>29.33</v>
      </c>
      <c r="O62" s="135">
        <v>29.33</v>
      </c>
      <c r="P62" s="135">
        <v>29.34</v>
      </c>
      <c r="Q62">
        <v>10.79</v>
      </c>
      <c r="R62">
        <v>47.52</v>
      </c>
      <c r="S62">
        <v>9.77</v>
      </c>
      <c r="T62">
        <v>28.42</v>
      </c>
      <c r="U62">
        <v>9.4700000000000006</v>
      </c>
      <c r="V62">
        <v>9.49</v>
      </c>
      <c r="W62">
        <v>118.54</v>
      </c>
      <c r="X62">
        <v>23.71</v>
      </c>
      <c r="Y62">
        <v>65</v>
      </c>
      <c r="Z62">
        <v>37.26</v>
      </c>
      <c r="AA62">
        <v>98.67</v>
      </c>
      <c r="AB62">
        <v>49.33</v>
      </c>
      <c r="AC62">
        <v>6.14</v>
      </c>
      <c r="AD62">
        <v>8.9</v>
      </c>
      <c r="AE62">
        <v>8.9</v>
      </c>
    </row>
    <row r="63" spans="1:31">
      <c r="A63" t="s">
        <v>105</v>
      </c>
      <c r="B63" s="75">
        <v>165.41</v>
      </c>
      <c r="C63" s="75">
        <v>49.98</v>
      </c>
      <c r="D63" s="135">
        <f t="shared" si="0"/>
        <v>88</v>
      </c>
      <c r="E63" s="75"/>
      <c r="F63" s="78">
        <v>11.11</v>
      </c>
      <c r="G63" s="78">
        <v>11.11</v>
      </c>
      <c r="H63" s="78">
        <v>11.38</v>
      </c>
      <c r="I63">
        <v>94.97</v>
      </c>
      <c r="J63">
        <v>272.11</v>
      </c>
      <c r="K63">
        <v>46.68</v>
      </c>
      <c r="L63">
        <v>10.58</v>
      </c>
      <c r="M63">
        <v>24.01</v>
      </c>
      <c r="N63" s="135">
        <v>29.33</v>
      </c>
      <c r="O63" s="135">
        <v>29.33</v>
      </c>
      <c r="P63" s="135">
        <v>29.34</v>
      </c>
      <c r="Q63">
        <v>10.79</v>
      </c>
      <c r="R63">
        <v>38.89</v>
      </c>
      <c r="S63">
        <v>10.050000000000001</v>
      </c>
      <c r="T63">
        <v>28.98</v>
      </c>
      <c r="U63">
        <v>9.66</v>
      </c>
      <c r="V63">
        <v>9.66</v>
      </c>
      <c r="W63">
        <v>121.05</v>
      </c>
      <c r="X63">
        <v>24.21</v>
      </c>
      <c r="Y63">
        <v>60.83</v>
      </c>
      <c r="Z63">
        <v>27.86</v>
      </c>
      <c r="AA63">
        <v>96.67</v>
      </c>
      <c r="AB63">
        <v>48.33</v>
      </c>
      <c r="AC63">
        <v>6.43</v>
      </c>
      <c r="AD63">
        <v>7.39</v>
      </c>
      <c r="AE63">
        <v>7.39</v>
      </c>
    </row>
    <row r="64" spans="1:31">
      <c r="A64" t="s">
        <v>106</v>
      </c>
      <c r="B64" s="75">
        <v>165.41</v>
      </c>
      <c r="C64" s="75">
        <v>49.98</v>
      </c>
      <c r="D64" s="135">
        <f t="shared" si="0"/>
        <v>88</v>
      </c>
      <c r="E64" s="75"/>
      <c r="F64" s="78">
        <v>10.54</v>
      </c>
      <c r="G64" s="78">
        <v>10.54</v>
      </c>
      <c r="H64" s="78">
        <v>10.8</v>
      </c>
      <c r="I64">
        <v>94.97</v>
      </c>
      <c r="J64">
        <v>272.11</v>
      </c>
      <c r="K64">
        <v>46.68</v>
      </c>
      <c r="L64">
        <v>10.58</v>
      </c>
      <c r="M64">
        <v>23.83</v>
      </c>
      <c r="N64" s="135">
        <v>29.33</v>
      </c>
      <c r="O64" s="135">
        <v>29.33</v>
      </c>
      <c r="P64" s="135">
        <v>29.34</v>
      </c>
      <c r="Q64">
        <v>10.79</v>
      </c>
      <c r="R64">
        <v>37.44</v>
      </c>
      <c r="S64">
        <v>10.050000000000001</v>
      </c>
      <c r="T64">
        <v>30</v>
      </c>
      <c r="U64">
        <v>10</v>
      </c>
      <c r="V64">
        <v>10</v>
      </c>
      <c r="W64">
        <v>126.04</v>
      </c>
      <c r="X64">
        <v>25.21</v>
      </c>
      <c r="Y64">
        <v>57.5</v>
      </c>
      <c r="Z64">
        <v>25.97</v>
      </c>
      <c r="AA64">
        <v>96.67</v>
      </c>
      <c r="AB64">
        <v>48.33</v>
      </c>
      <c r="AC64">
        <v>6.83</v>
      </c>
      <c r="AD64">
        <v>7.32</v>
      </c>
      <c r="AE64">
        <v>7.32</v>
      </c>
    </row>
    <row r="65" spans="1:31">
      <c r="A65" t="s">
        <v>107</v>
      </c>
      <c r="B65" s="75">
        <v>165.41</v>
      </c>
      <c r="C65" s="75">
        <v>49.98</v>
      </c>
      <c r="D65" s="135">
        <f t="shared" si="0"/>
        <v>88</v>
      </c>
      <c r="E65" s="75"/>
      <c r="F65" s="78">
        <v>10.029999999999999</v>
      </c>
      <c r="G65" s="78">
        <v>10.029999999999999</v>
      </c>
      <c r="H65" s="78">
        <v>10.28</v>
      </c>
      <c r="I65">
        <v>94.97</v>
      </c>
      <c r="J65">
        <v>272.11</v>
      </c>
      <c r="K65">
        <v>46.68</v>
      </c>
      <c r="L65">
        <v>10.58</v>
      </c>
      <c r="M65">
        <v>23.77</v>
      </c>
      <c r="N65" s="135">
        <v>29.33</v>
      </c>
      <c r="O65" s="135">
        <v>29.33</v>
      </c>
      <c r="P65" s="135">
        <v>29.34</v>
      </c>
      <c r="Q65">
        <v>10.79</v>
      </c>
      <c r="R65">
        <v>36.619999999999997</v>
      </c>
      <c r="S65">
        <v>10.050000000000001</v>
      </c>
      <c r="T65">
        <v>30.51</v>
      </c>
      <c r="U65">
        <v>10.17</v>
      </c>
      <c r="V65">
        <v>10.17</v>
      </c>
      <c r="W65">
        <v>125.21</v>
      </c>
      <c r="X65">
        <v>25.04</v>
      </c>
      <c r="Y65">
        <v>54.19</v>
      </c>
      <c r="Z65">
        <v>24.04</v>
      </c>
      <c r="AA65">
        <v>93.34</v>
      </c>
      <c r="AB65">
        <v>46.66</v>
      </c>
      <c r="AC65">
        <v>5.37</v>
      </c>
      <c r="AD65">
        <v>7.26</v>
      </c>
      <c r="AE65">
        <v>7.26</v>
      </c>
    </row>
    <row r="66" spans="1:31">
      <c r="A66" t="s">
        <v>108</v>
      </c>
      <c r="B66" s="75">
        <v>165.41</v>
      </c>
      <c r="C66" s="75">
        <v>49.98</v>
      </c>
      <c r="D66" s="135">
        <f t="shared" si="0"/>
        <v>88</v>
      </c>
      <c r="E66" s="75"/>
      <c r="F66" s="78">
        <v>9.33</v>
      </c>
      <c r="G66" s="78">
        <v>9.33</v>
      </c>
      <c r="H66" s="78">
        <v>9.56</v>
      </c>
      <c r="I66">
        <v>94.97</v>
      </c>
      <c r="J66">
        <v>272.11</v>
      </c>
      <c r="K66">
        <v>46.68</v>
      </c>
      <c r="L66">
        <v>10.58</v>
      </c>
      <c r="M66">
        <v>24.11</v>
      </c>
      <c r="N66" s="135">
        <v>29.33</v>
      </c>
      <c r="O66" s="135">
        <v>29.33</v>
      </c>
      <c r="P66" s="135">
        <v>29.34</v>
      </c>
      <c r="Q66">
        <v>10.79</v>
      </c>
      <c r="R66">
        <v>35.85</v>
      </c>
      <c r="S66">
        <v>10.050000000000001</v>
      </c>
      <c r="T66">
        <v>30.93</v>
      </c>
      <c r="U66">
        <v>10.31</v>
      </c>
      <c r="V66">
        <v>10.31</v>
      </c>
      <c r="W66">
        <v>119.57</v>
      </c>
      <c r="X66">
        <v>23.91</v>
      </c>
      <c r="Y66">
        <v>50.5</v>
      </c>
      <c r="Z66">
        <v>22.27</v>
      </c>
      <c r="AA66">
        <v>86.67</v>
      </c>
      <c r="AB66">
        <v>43.33</v>
      </c>
      <c r="AC66">
        <v>5.42</v>
      </c>
      <c r="AD66">
        <v>7.19</v>
      </c>
      <c r="AE66">
        <v>7.19</v>
      </c>
    </row>
    <row r="67" spans="1:31">
      <c r="A67" t="s">
        <v>109</v>
      </c>
      <c r="B67" s="75">
        <v>165.41</v>
      </c>
      <c r="C67" s="75">
        <v>49.98</v>
      </c>
      <c r="D67" s="135">
        <f t="shared" si="0"/>
        <v>81.78</v>
      </c>
      <c r="E67" s="75"/>
      <c r="F67" s="78">
        <v>8.7200000000000006</v>
      </c>
      <c r="G67" s="78">
        <v>8.7200000000000006</v>
      </c>
      <c r="H67" s="78">
        <v>8.94</v>
      </c>
      <c r="I67">
        <v>94.97</v>
      </c>
      <c r="J67">
        <v>272.11</v>
      </c>
      <c r="K67">
        <v>46.68</v>
      </c>
      <c r="L67">
        <v>10.58</v>
      </c>
      <c r="M67">
        <v>23.85</v>
      </c>
      <c r="N67" s="135">
        <v>32.96</v>
      </c>
      <c r="O67" s="135">
        <v>15.87</v>
      </c>
      <c r="P67" s="135">
        <v>32.950000000000003</v>
      </c>
      <c r="Q67">
        <v>10.79</v>
      </c>
      <c r="R67">
        <v>33.200000000000003</v>
      </c>
      <c r="S67">
        <v>10.32</v>
      </c>
      <c r="T67">
        <v>31.23</v>
      </c>
      <c r="U67">
        <v>10.41</v>
      </c>
      <c r="V67">
        <v>10.4</v>
      </c>
      <c r="W67">
        <v>113.16</v>
      </c>
      <c r="X67">
        <v>22.63</v>
      </c>
      <c r="Y67">
        <v>47.11</v>
      </c>
      <c r="Z67">
        <v>20.74</v>
      </c>
      <c r="AA67">
        <v>80</v>
      </c>
      <c r="AB67">
        <v>40</v>
      </c>
      <c r="AC67">
        <v>5.44</v>
      </c>
      <c r="AD67">
        <v>7.12</v>
      </c>
      <c r="AE67">
        <v>7.12</v>
      </c>
    </row>
    <row r="68" spans="1:31">
      <c r="A68" t="s">
        <v>110</v>
      </c>
      <c r="B68" s="75">
        <v>165.41</v>
      </c>
      <c r="C68" s="75">
        <v>49.98</v>
      </c>
      <c r="D68" s="135">
        <f t="shared" ref="D68:D98" si="1">N68+O68+P68</f>
        <v>78.759999999999991</v>
      </c>
      <c r="E68" s="75"/>
      <c r="F68" s="78">
        <v>7.92</v>
      </c>
      <c r="G68" s="78">
        <v>7.92</v>
      </c>
      <c r="H68" s="78">
        <v>8.1199999999999992</v>
      </c>
      <c r="I68">
        <v>94.97</v>
      </c>
      <c r="J68">
        <v>272.11</v>
      </c>
      <c r="K68">
        <v>46.68</v>
      </c>
      <c r="L68">
        <v>10.58</v>
      </c>
      <c r="M68">
        <v>24.2</v>
      </c>
      <c r="N68" s="135">
        <v>33</v>
      </c>
      <c r="O68" s="135">
        <v>12.76</v>
      </c>
      <c r="P68" s="135">
        <v>33</v>
      </c>
      <c r="Q68">
        <v>10.79</v>
      </c>
      <c r="R68">
        <v>28.74</v>
      </c>
      <c r="S68">
        <v>10.32</v>
      </c>
      <c r="T68">
        <v>24.02</v>
      </c>
      <c r="U68">
        <v>8.01</v>
      </c>
      <c r="V68">
        <v>8</v>
      </c>
      <c r="W68">
        <v>102.77</v>
      </c>
      <c r="X68">
        <v>20.55</v>
      </c>
      <c r="Y68">
        <v>43.98</v>
      </c>
      <c r="Z68">
        <v>19.170000000000002</v>
      </c>
      <c r="AA68">
        <v>73.34</v>
      </c>
      <c r="AB68">
        <v>36.659999999999997</v>
      </c>
      <c r="AC68">
        <v>5.53</v>
      </c>
      <c r="AD68">
        <v>7.04</v>
      </c>
      <c r="AE68">
        <v>7.04</v>
      </c>
    </row>
    <row r="69" spans="1:31">
      <c r="A69" t="s">
        <v>111</v>
      </c>
      <c r="B69" s="75">
        <v>183.53</v>
      </c>
      <c r="C69" s="75">
        <v>50.28</v>
      </c>
      <c r="D69" s="135">
        <f t="shared" si="1"/>
        <v>77.75</v>
      </c>
      <c r="E69" s="75"/>
      <c r="F69" s="78">
        <v>7.11</v>
      </c>
      <c r="G69" s="78">
        <v>7.11</v>
      </c>
      <c r="H69" s="78">
        <v>7.28</v>
      </c>
      <c r="I69">
        <v>94.97</v>
      </c>
      <c r="J69">
        <v>272.11</v>
      </c>
      <c r="K69">
        <v>46.39</v>
      </c>
      <c r="L69">
        <v>10.58</v>
      </c>
      <c r="M69">
        <v>23.84</v>
      </c>
      <c r="N69" s="135">
        <v>33</v>
      </c>
      <c r="O69" s="135">
        <v>11.75</v>
      </c>
      <c r="P69" s="135">
        <v>33</v>
      </c>
      <c r="Q69">
        <v>10.79</v>
      </c>
      <c r="R69">
        <v>23.59</v>
      </c>
      <c r="S69">
        <v>10.32</v>
      </c>
      <c r="T69">
        <v>25.14</v>
      </c>
      <c r="U69">
        <v>8.3800000000000008</v>
      </c>
      <c r="V69">
        <v>8.3699999999999992</v>
      </c>
      <c r="W69">
        <v>92.13</v>
      </c>
      <c r="X69">
        <v>18.43</v>
      </c>
      <c r="Y69">
        <v>39.270000000000003</v>
      </c>
      <c r="Z69">
        <v>24.27</v>
      </c>
      <c r="AA69">
        <v>66.67</v>
      </c>
      <c r="AB69">
        <v>33.33</v>
      </c>
      <c r="AC69">
        <v>5.64</v>
      </c>
      <c r="AD69">
        <v>6.98</v>
      </c>
      <c r="AE69">
        <v>6.98</v>
      </c>
    </row>
    <row r="70" spans="1:31">
      <c r="A70" t="s">
        <v>112</v>
      </c>
      <c r="B70" s="75">
        <v>183.53</v>
      </c>
      <c r="C70" s="75">
        <v>50.28</v>
      </c>
      <c r="D70" s="135">
        <f t="shared" si="1"/>
        <v>76.740000000000009</v>
      </c>
      <c r="E70" s="75"/>
      <c r="F70" s="78">
        <v>6.27</v>
      </c>
      <c r="G70" s="78">
        <v>6.27</v>
      </c>
      <c r="H70" s="78">
        <v>6.43</v>
      </c>
      <c r="I70">
        <v>94.97</v>
      </c>
      <c r="J70">
        <v>272.11</v>
      </c>
      <c r="K70">
        <v>46.39</v>
      </c>
      <c r="L70">
        <v>10.58</v>
      </c>
      <c r="M70">
        <v>23.47</v>
      </c>
      <c r="N70" s="135">
        <v>33</v>
      </c>
      <c r="O70" s="135">
        <v>10.74</v>
      </c>
      <c r="P70" s="135">
        <v>33</v>
      </c>
      <c r="Q70">
        <v>10.79</v>
      </c>
      <c r="R70">
        <v>18.34</v>
      </c>
      <c r="S70">
        <v>10.32</v>
      </c>
      <c r="T70">
        <v>26.42</v>
      </c>
      <c r="U70">
        <v>8.81</v>
      </c>
      <c r="V70">
        <v>8.7899999999999991</v>
      </c>
      <c r="W70">
        <v>80.22</v>
      </c>
      <c r="X70">
        <v>16.04</v>
      </c>
      <c r="Y70">
        <v>33.99</v>
      </c>
      <c r="Z70">
        <v>21.36</v>
      </c>
      <c r="AA70">
        <v>60</v>
      </c>
      <c r="AB70">
        <v>30</v>
      </c>
      <c r="AC70">
        <v>5.5</v>
      </c>
      <c r="AD70">
        <v>6.92</v>
      </c>
      <c r="AE70">
        <v>6.92</v>
      </c>
    </row>
    <row r="71" spans="1:31">
      <c r="A71" t="s">
        <v>113</v>
      </c>
      <c r="B71" s="75">
        <v>165.41</v>
      </c>
      <c r="C71" s="75">
        <v>50.28</v>
      </c>
      <c r="D71" s="135">
        <f t="shared" si="1"/>
        <v>75.56</v>
      </c>
      <c r="E71" s="75"/>
      <c r="F71" s="78">
        <v>7.13</v>
      </c>
      <c r="G71" s="78">
        <v>7.13</v>
      </c>
      <c r="H71" s="78">
        <v>7.31</v>
      </c>
      <c r="I71">
        <v>70.66</v>
      </c>
      <c r="J71">
        <v>272.11</v>
      </c>
      <c r="K71">
        <v>46.39</v>
      </c>
      <c r="L71">
        <v>10.58</v>
      </c>
      <c r="M71">
        <v>18.16</v>
      </c>
      <c r="N71" s="135">
        <v>33</v>
      </c>
      <c r="O71" s="135">
        <v>9.56</v>
      </c>
      <c r="P71" s="135">
        <v>33</v>
      </c>
      <c r="Q71">
        <v>10.79</v>
      </c>
      <c r="R71">
        <v>14.08</v>
      </c>
      <c r="S71">
        <v>10.7</v>
      </c>
      <c r="T71">
        <v>27.54</v>
      </c>
      <c r="U71">
        <v>9.18</v>
      </c>
      <c r="V71">
        <v>9.18</v>
      </c>
      <c r="W71">
        <v>67.19</v>
      </c>
      <c r="X71">
        <v>13.44</v>
      </c>
      <c r="Y71">
        <v>28.51</v>
      </c>
      <c r="Z71">
        <v>18.7</v>
      </c>
      <c r="AA71">
        <v>53.34</v>
      </c>
      <c r="AB71">
        <v>26.66</v>
      </c>
      <c r="AC71">
        <v>5.97</v>
      </c>
      <c r="AD71">
        <v>6.86</v>
      </c>
      <c r="AE71">
        <v>6.86</v>
      </c>
    </row>
    <row r="72" spans="1:31">
      <c r="A72" t="s">
        <v>114</v>
      </c>
      <c r="B72" s="75">
        <v>165.41</v>
      </c>
      <c r="C72" s="75">
        <v>50.28</v>
      </c>
      <c r="D72" s="135">
        <f t="shared" si="1"/>
        <v>60.56</v>
      </c>
      <c r="E72" s="75"/>
      <c r="F72" s="78">
        <v>5.92</v>
      </c>
      <c r="G72" s="78">
        <v>5.92</v>
      </c>
      <c r="H72" s="78">
        <v>6.07</v>
      </c>
      <c r="I72">
        <v>70.66</v>
      </c>
      <c r="J72">
        <v>272.11</v>
      </c>
      <c r="K72">
        <v>46.39</v>
      </c>
      <c r="L72">
        <v>10.58</v>
      </c>
      <c r="M72">
        <v>17.22</v>
      </c>
      <c r="N72" s="135">
        <v>25.89</v>
      </c>
      <c r="O72" s="135">
        <v>8.42</v>
      </c>
      <c r="P72" s="135">
        <v>26.25</v>
      </c>
      <c r="Q72">
        <v>10.79</v>
      </c>
      <c r="R72">
        <v>10.86</v>
      </c>
      <c r="S72">
        <v>10.7</v>
      </c>
      <c r="T72">
        <v>28.48</v>
      </c>
      <c r="U72">
        <v>9.49</v>
      </c>
      <c r="V72">
        <v>9.49</v>
      </c>
      <c r="W72">
        <v>56.63</v>
      </c>
      <c r="X72">
        <v>11.33</v>
      </c>
      <c r="Y72">
        <v>33.08</v>
      </c>
      <c r="Z72">
        <v>15.8</v>
      </c>
      <c r="AA72">
        <v>46.67</v>
      </c>
      <c r="AB72">
        <v>23.33</v>
      </c>
      <c r="AC72">
        <v>6.16</v>
      </c>
      <c r="AD72">
        <v>6.77</v>
      </c>
      <c r="AE72">
        <v>6.77</v>
      </c>
    </row>
    <row r="73" spans="1:31">
      <c r="A73" t="s">
        <v>115</v>
      </c>
      <c r="B73" s="75">
        <v>165.41</v>
      </c>
      <c r="C73" s="75">
        <v>50.28</v>
      </c>
      <c r="D73" s="135">
        <f t="shared" si="1"/>
        <v>42.42</v>
      </c>
      <c r="E73" s="75"/>
      <c r="F73" s="78">
        <v>4.75</v>
      </c>
      <c r="G73" s="78">
        <v>4.75</v>
      </c>
      <c r="H73" s="78">
        <v>4.87</v>
      </c>
      <c r="I73">
        <v>70.66</v>
      </c>
      <c r="J73">
        <v>272.11</v>
      </c>
      <c r="K73">
        <v>46.39</v>
      </c>
      <c r="L73">
        <v>10.58</v>
      </c>
      <c r="M73">
        <v>16.36</v>
      </c>
      <c r="N73" s="135">
        <v>17.32</v>
      </c>
      <c r="O73" s="135">
        <v>7.53</v>
      </c>
      <c r="P73" s="135">
        <v>17.57</v>
      </c>
      <c r="Q73">
        <v>10.79</v>
      </c>
      <c r="R73">
        <v>8.09</v>
      </c>
      <c r="S73">
        <v>10.7</v>
      </c>
      <c r="T73">
        <v>29.38</v>
      </c>
      <c r="U73">
        <v>9.7899999999999991</v>
      </c>
      <c r="V73">
        <v>9.8000000000000007</v>
      </c>
      <c r="W73">
        <v>45.55</v>
      </c>
      <c r="X73">
        <v>9.11</v>
      </c>
      <c r="Y73">
        <v>15</v>
      </c>
      <c r="Z73">
        <v>12.78</v>
      </c>
      <c r="AA73">
        <v>26.67</v>
      </c>
      <c r="AB73">
        <v>13.33</v>
      </c>
      <c r="AC73">
        <v>6.16</v>
      </c>
      <c r="AD73">
        <v>6.59</v>
      </c>
      <c r="AE73">
        <v>6.59</v>
      </c>
    </row>
    <row r="74" spans="1:31">
      <c r="A74" t="s">
        <v>116</v>
      </c>
      <c r="B74" s="75">
        <v>165.1</v>
      </c>
      <c r="C74" s="75">
        <v>50.28</v>
      </c>
      <c r="D74" s="135">
        <f t="shared" si="1"/>
        <v>26.5</v>
      </c>
      <c r="E74" s="75"/>
      <c r="F74" s="78">
        <v>3.76</v>
      </c>
      <c r="G74" s="78">
        <v>3.76</v>
      </c>
      <c r="H74" s="78">
        <v>3.85</v>
      </c>
      <c r="I74">
        <v>70.66</v>
      </c>
      <c r="J74">
        <v>272.11</v>
      </c>
      <c r="K74">
        <v>46.39</v>
      </c>
      <c r="L74">
        <v>10.58</v>
      </c>
      <c r="M74">
        <v>15.54</v>
      </c>
      <c r="N74" s="135">
        <v>9.7100000000000009</v>
      </c>
      <c r="O74" s="135">
        <v>6.94</v>
      </c>
      <c r="P74" s="135">
        <v>9.85</v>
      </c>
      <c r="Q74">
        <v>10.79</v>
      </c>
      <c r="R74">
        <v>5.64</v>
      </c>
      <c r="S74">
        <v>10.7</v>
      </c>
      <c r="T74">
        <v>30.41</v>
      </c>
      <c r="U74">
        <v>10.14</v>
      </c>
      <c r="V74">
        <v>10.130000000000001</v>
      </c>
      <c r="W74">
        <v>34.17</v>
      </c>
      <c r="X74">
        <v>6.83</v>
      </c>
      <c r="Y74">
        <v>15</v>
      </c>
      <c r="Z74">
        <v>9.27</v>
      </c>
      <c r="AA74">
        <v>23.33</v>
      </c>
      <c r="AB74">
        <v>11.67</v>
      </c>
      <c r="AC74">
        <v>6.32</v>
      </c>
      <c r="AD74">
        <v>6.37</v>
      </c>
      <c r="AE74">
        <v>6.37</v>
      </c>
    </row>
    <row r="75" spans="1:31">
      <c r="A75" t="s">
        <v>117</v>
      </c>
      <c r="B75" s="75">
        <v>165.1</v>
      </c>
      <c r="C75" s="75">
        <v>50.28</v>
      </c>
      <c r="D75" s="135">
        <f t="shared" si="1"/>
        <v>0</v>
      </c>
      <c r="E75" s="75"/>
      <c r="F75" s="78">
        <v>2.87</v>
      </c>
      <c r="G75" s="78">
        <v>2.87</v>
      </c>
      <c r="H75" s="78">
        <v>2.94</v>
      </c>
      <c r="I75">
        <v>116.25</v>
      </c>
      <c r="J75">
        <v>272.11</v>
      </c>
      <c r="K75">
        <v>46.39</v>
      </c>
      <c r="L75">
        <v>10.58</v>
      </c>
      <c r="M75">
        <v>15.58</v>
      </c>
      <c r="N75" s="135">
        <v>0</v>
      </c>
      <c r="O75" s="135">
        <v>0</v>
      </c>
      <c r="P75" s="135">
        <v>0</v>
      </c>
      <c r="Q75">
        <v>10.79</v>
      </c>
      <c r="R75">
        <v>3.43</v>
      </c>
      <c r="S75">
        <v>10.98</v>
      </c>
      <c r="T75">
        <v>30.82</v>
      </c>
      <c r="U75">
        <v>10.27</v>
      </c>
      <c r="V75">
        <v>10.28</v>
      </c>
      <c r="W75">
        <v>25.74</v>
      </c>
      <c r="X75">
        <v>5.15</v>
      </c>
      <c r="Y75">
        <v>15</v>
      </c>
      <c r="Z75">
        <v>5.61</v>
      </c>
      <c r="AA75">
        <v>20</v>
      </c>
      <c r="AB75">
        <v>10</v>
      </c>
      <c r="AC75">
        <v>6.61</v>
      </c>
      <c r="AD75">
        <v>6.17</v>
      </c>
      <c r="AE75">
        <v>6.17</v>
      </c>
    </row>
    <row r="76" spans="1:31">
      <c r="A76" t="s">
        <v>118</v>
      </c>
      <c r="B76" s="75">
        <v>165.1</v>
      </c>
      <c r="C76" s="75">
        <v>50.28</v>
      </c>
      <c r="D76" s="135">
        <f t="shared" si="1"/>
        <v>0</v>
      </c>
      <c r="E76" s="75"/>
      <c r="F76" s="78">
        <v>1.37</v>
      </c>
      <c r="G76" s="78">
        <v>1.37</v>
      </c>
      <c r="H76" s="78">
        <v>1.4</v>
      </c>
      <c r="I76">
        <v>116.25</v>
      </c>
      <c r="J76">
        <v>272.11</v>
      </c>
      <c r="K76">
        <v>46.39</v>
      </c>
      <c r="L76">
        <v>10.58</v>
      </c>
      <c r="M76">
        <v>15.04</v>
      </c>
      <c r="N76" s="135">
        <v>0</v>
      </c>
      <c r="O76" s="135">
        <v>0</v>
      </c>
      <c r="P76" s="135">
        <v>0</v>
      </c>
      <c r="Q76">
        <v>10.79</v>
      </c>
      <c r="R76">
        <v>1.71</v>
      </c>
      <c r="S76">
        <v>10.98</v>
      </c>
      <c r="T76">
        <v>21.5</v>
      </c>
      <c r="U76">
        <v>7.17</v>
      </c>
      <c r="V76">
        <v>7.15</v>
      </c>
      <c r="W76">
        <v>18.82</v>
      </c>
      <c r="X76">
        <v>3.76</v>
      </c>
      <c r="Y76">
        <v>14.02</v>
      </c>
      <c r="Z76">
        <v>2.5099999999999998</v>
      </c>
      <c r="AA76">
        <v>16.670000000000002</v>
      </c>
      <c r="AB76">
        <v>8.33</v>
      </c>
      <c r="AC76">
        <v>4.4800000000000004</v>
      </c>
      <c r="AD76">
        <v>5.99</v>
      </c>
      <c r="AE76">
        <v>5.99</v>
      </c>
    </row>
    <row r="77" spans="1:31">
      <c r="A77" t="s">
        <v>119</v>
      </c>
      <c r="B77" s="75">
        <v>225.31</v>
      </c>
      <c r="C77" s="75">
        <v>71.12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116.25</v>
      </c>
      <c r="J77">
        <v>272.11</v>
      </c>
      <c r="K77">
        <v>46.39</v>
      </c>
      <c r="L77">
        <v>10.58</v>
      </c>
      <c r="M77">
        <v>12.8</v>
      </c>
      <c r="N77" s="135">
        <v>0</v>
      </c>
      <c r="O77" s="135">
        <v>0</v>
      </c>
      <c r="P77" s="135">
        <v>0</v>
      </c>
      <c r="Q77">
        <v>10.79</v>
      </c>
      <c r="R77">
        <v>0.69</v>
      </c>
      <c r="S77">
        <v>10.98</v>
      </c>
      <c r="T77">
        <v>21.53</v>
      </c>
      <c r="U77">
        <v>7.18</v>
      </c>
      <c r="V77">
        <v>7.18</v>
      </c>
      <c r="W77">
        <v>12.43</v>
      </c>
      <c r="X77">
        <v>2.48</v>
      </c>
      <c r="Y77">
        <v>10.119999999999999</v>
      </c>
      <c r="Z77">
        <v>0</v>
      </c>
      <c r="AA77">
        <v>13.33</v>
      </c>
      <c r="AB77">
        <v>6.67</v>
      </c>
      <c r="AC77">
        <v>4.51</v>
      </c>
      <c r="AD77">
        <v>5.78</v>
      </c>
      <c r="AE77">
        <v>5.78</v>
      </c>
    </row>
    <row r="78" spans="1:31">
      <c r="A78" t="s">
        <v>120</v>
      </c>
      <c r="B78" s="75">
        <v>225.31</v>
      </c>
      <c r="C78" s="75">
        <v>71.12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116.25</v>
      </c>
      <c r="J78">
        <v>272.11</v>
      </c>
      <c r="K78">
        <v>46.39</v>
      </c>
      <c r="L78">
        <v>10.58</v>
      </c>
      <c r="M78">
        <v>11.1</v>
      </c>
      <c r="N78" s="135">
        <v>0</v>
      </c>
      <c r="O78" s="135">
        <v>0</v>
      </c>
      <c r="P78" s="135">
        <v>0</v>
      </c>
      <c r="Q78">
        <v>10.79</v>
      </c>
      <c r="R78">
        <v>0.15</v>
      </c>
      <c r="S78">
        <v>10.98</v>
      </c>
      <c r="T78">
        <v>21.31</v>
      </c>
      <c r="U78">
        <v>7.1</v>
      </c>
      <c r="V78">
        <v>7.11</v>
      </c>
      <c r="W78">
        <v>7.13</v>
      </c>
      <c r="X78">
        <v>1.43</v>
      </c>
      <c r="Y78">
        <v>7.09</v>
      </c>
      <c r="Z78">
        <v>0</v>
      </c>
      <c r="AA78">
        <v>6.67</v>
      </c>
      <c r="AB78">
        <v>3.33</v>
      </c>
      <c r="AC78">
        <v>4.58</v>
      </c>
      <c r="AD78">
        <v>5.56</v>
      </c>
      <c r="AE78">
        <v>5.56</v>
      </c>
    </row>
    <row r="79" spans="1:31">
      <c r="A79" t="s">
        <v>121</v>
      </c>
      <c r="B79" s="75">
        <v>225.31</v>
      </c>
      <c r="C79" s="75">
        <v>71.12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116.25</v>
      </c>
      <c r="J79">
        <v>272.11</v>
      </c>
      <c r="K79">
        <v>46.39</v>
      </c>
      <c r="L79">
        <v>10.58</v>
      </c>
      <c r="M79">
        <v>9.89</v>
      </c>
      <c r="N79" s="135">
        <v>0</v>
      </c>
      <c r="O79" s="135">
        <v>0</v>
      </c>
      <c r="P79" s="135">
        <v>0</v>
      </c>
      <c r="Q79">
        <v>10.79</v>
      </c>
      <c r="R79">
        <v>0</v>
      </c>
      <c r="S79">
        <v>10.79</v>
      </c>
      <c r="T79">
        <v>21.7</v>
      </c>
      <c r="U79">
        <v>7.23</v>
      </c>
      <c r="V79">
        <v>7.23</v>
      </c>
      <c r="W79">
        <v>4.38</v>
      </c>
      <c r="X79">
        <v>0.87</v>
      </c>
      <c r="Y79">
        <v>4.55</v>
      </c>
      <c r="Z79">
        <v>0</v>
      </c>
      <c r="AA79">
        <v>0.67</v>
      </c>
      <c r="AB79">
        <v>0.33</v>
      </c>
      <c r="AC79">
        <v>4.68</v>
      </c>
      <c r="AD79">
        <v>5.33</v>
      </c>
      <c r="AE79">
        <v>5.33</v>
      </c>
    </row>
    <row r="80" spans="1:31">
      <c r="A80" t="s">
        <v>122</v>
      </c>
      <c r="B80" s="75">
        <v>225.31</v>
      </c>
      <c r="C80" s="75">
        <v>71.12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116.25</v>
      </c>
      <c r="J80">
        <v>272.11</v>
      </c>
      <c r="K80">
        <v>46.39</v>
      </c>
      <c r="L80">
        <v>10.58</v>
      </c>
      <c r="M80">
        <v>9.5399999999999991</v>
      </c>
      <c r="N80" s="135">
        <v>0</v>
      </c>
      <c r="O80" s="135">
        <v>0</v>
      </c>
      <c r="P80" s="135">
        <v>0</v>
      </c>
      <c r="Q80">
        <v>10.79</v>
      </c>
      <c r="R80">
        <v>0</v>
      </c>
      <c r="S80">
        <v>10.79</v>
      </c>
      <c r="T80">
        <v>21.96</v>
      </c>
      <c r="U80">
        <v>7.32</v>
      </c>
      <c r="V80">
        <v>7.32</v>
      </c>
      <c r="W80">
        <v>2.0099999999999998</v>
      </c>
      <c r="X80">
        <v>0.4</v>
      </c>
      <c r="Y80">
        <v>1.83</v>
      </c>
      <c r="Z80">
        <v>0</v>
      </c>
      <c r="AA80">
        <v>0</v>
      </c>
      <c r="AB80">
        <v>0</v>
      </c>
      <c r="AC80">
        <v>4.76</v>
      </c>
      <c r="AD80">
        <v>5.09</v>
      </c>
      <c r="AE80">
        <v>5.09</v>
      </c>
    </row>
    <row r="81" spans="1:31">
      <c r="A81" t="s">
        <v>123</v>
      </c>
      <c r="B81" s="75">
        <v>225.31</v>
      </c>
      <c r="C81" s="75">
        <v>71.12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116.25</v>
      </c>
      <c r="J81">
        <v>272.11</v>
      </c>
      <c r="K81">
        <v>46.39</v>
      </c>
      <c r="L81">
        <v>10.58</v>
      </c>
      <c r="M81">
        <v>7.56</v>
      </c>
      <c r="N81" s="135">
        <v>0</v>
      </c>
      <c r="O81" s="135">
        <v>0</v>
      </c>
      <c r="P81" s="135">
        <v>0</v>
      </c>
      <c r="Q81">
        <v>10.79</v>
      </c>
      <c r="R81">
        <v>0</v>
      </c>
      <c r="S81">
        <v>10.79</v>
      </c>
      <c r="T81">
        <v>21.78</v>
      </c>
      <c r="U81">
        <v>7.26</v>
      </c>
      <c r="V81">
        <v>7.27</v>
      </c>
      <c r="W81">
        <v>0.78</v>
      </c>
      <c r="X81">
        <v>0.15</v>
      </c>
      <c r="Y81">
        <v>0</v>
      </c>
      <c r="Z81">
        <v>0</v>
      </c>
      <c r="AA81">
        <v>0</v>
      </c>
      <c r="AB81">
        <v>0</v>
      </c>
      <c r="AC81">
        <v>4.84</v>
      </c>
      <c r="AD81">
        <v>4.8899999999999997</v>
      </c>
      <c r="AE81">
        <v>4.8899999999999997</v>
      </c>
    </row>
    <row r="82" spans="1:31">
      <c r="A82" t="s">
        <v>124</v>
      </c>
      <c r="B82" s="75">
        <v>225.31</v>
      </c>
      <c r="C82" s="75">
        <v>71.12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116.25</v>
      </c>
      <c r="J82">
        <v>272.11</v>
      </c>
      <c r="K82">
        <v>46.39</v>
      </c>
      <c r="L82">
        <v>10.58</v>
      </c>
      <c r="M82">
        <v>7.06</v>
      </c>
      <c r="N82" s="135">
        <v>0</v>
      </c>
      <c r="O82" s="135">
        <v>0</v>
      </c>
      <c r="P82" s="135">
        <v>0</v>
      </c>
      <c r="Q82">
        <v>10.79</v>
      </c>
      <c r="R82">
        <v>0</v>
      </c>
      <c r="S82">
        <v>10.79</v>
      </c>
      <c r="T82">
        <v>21.43</v>
      </c>
      <c r="U82">
        <v>7.14</v>
      </c>
      <c r="V82">
        <v>7.16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4.8499999999999996</v>
      </c>
      <c r="AD82">
        <v>4.68</v>
      </c>
      <c r="AE82">
        <v>4.68</v>
      </c>
    </row>
    <row r="83" spans="1:31">
      <c r="A83" t="s">
        <v>125</v>
      </c>
      <c r="B83" s="75">
        <v>225.31</v>
      </c>
      <c r="C83" s="75">
        <v>71.12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116.25</v>
      </c>
      <c r="J83">
        <v>272.11</v>
      </c>
      <c r="K83">
        <v>46.39</v>
      </c>
      <c r="L83">
        <v>10.55</v>
      </c>
      <c r="M83">
        <v>6.18</v>
      </c>
      <c r="N83" s="135">
        <v>0</v>
      </c>
      <c r="O83" s="135">
        <v>0</v>
      </c>
      <c r="P83" s="135">
        <v>0</v>
      </c>
      <c r="Q83">
        <v>10.79</v>
      </c>
      <c r="R83">
        <v>0</v>
      </c>
      <c r="S83">
        <v>10.52</v>
      </c>
      <c r="T83">
        <v>21.86</v>
      </c>
      <c r="U83">
        <v>7.29</v>
      </c>
      <c r="V83">
        <v>7.29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4.9000000000000004</v>
      </c>
      <c r="AD83">
        <v>4.46</v>
      </c>
      <c r="AE83">
        <v>4.46</v>
      </c>
    </row>
    <row r="84" spans="1:31">
      <c r="A84" t="s">
        <v>126</v>
      </c>
      <c r="B84" s="75">
        <v>225.31</v>
      </c>
      <c r="C84" s="75">
        <v>71.12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116.25</v>
      </c>
      <c r="J84">
        <v>272.11</v>
      </c>
      <c r="K84">
        <v>46.39</v>
      </c>
      <c r="L84">
        <v>10.55</v>
      </c>
      <c r="M84">
        <v>5.05</v>
      </c>
      <c r="N84" s="135">
        <v>0</v>
      </c>
      <c r="O84" s="135">
        <v>0</v>
      </c>
      <c r="P84" s="135">
        <v>0</v>
      </c>
      <c r="Q84">
        <v>10.79</v>
      </c>
      <c r="R84">
        <v>0</v>
      </c>
      <c r="S84">
        <v>10.52</v>
      </c>
      <c r="T84">
        <v>22.14</v>
      </c>
      <c r="U84">
        <v>7.38</v>
      </c>
      <c r="V84">
        <v>7.39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4.92</v>
      </c>
      <c r="AD84">
        <v>4.24</v>
      </c>
      <c r="AE84">
        <v>4.24</v>
      </c>
    </row>
    <row r="85" spans="1:31">
      <c r="A85" t="s">
        <v>127</v>
      </c>
      <c r="B85" s="75">
        <v>261.81</v>
      </c>
      <c r="C85" s="75">
        <v>69.73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116.25</v>
      </c>
      <c r="J85">
        <v>272.11</v>
      </c>
      <c r="K85">
        <v>80.63</v>
      </c>
      <c r="L85">
        <v>10.55</v>
      </c>
      <c r="M85">
        <v>4.5199999999999996</v>
      </c>
      <c r="N85" s="135">
        <v>0</v>
      </c>
      <c r="O85" s="135">
        <v>0</v>
      </c>
      <c r="P85" s="135">
        <v>0</v>
      </c>
      <c r="Q85">
        <v>10.79</v>
      </c>
      <c r="R85">
        <v>0</v>
      </c>
      <c r="S85">
        <v>10.52</v>
      </c>
      <c r="T85">
        <v>22.74</v>
      </c>
      <c r="U85">
        <v>7.58</v>
      </c>
      <c r="V85">
        <v>7.58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4.9800000000000004</v>
      </c>
      <c r="AD85">
        <v>4.2699999999999996</v>
      </c>
      <c r="AE85">
        <v>4.2699999999999996</v>
      </c>
    </row>
    <row r="86" spans="1:31">
      <c r="A86" t="s">
        <v>128</v>
      </c>
      <c r="B86" s="75">
        <v>261.81</v>
      </c>
      <c r="C86" s="75">
        <v>69.73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116.25</v>
      </c>
      <c r="J86">
        <v>272.11</v>
      </c>
      <c r="K86">
        <v>80.63</v>
      </c>
      <c r="L86">
        <v>10.55</v>
      </c>
      <c r="M86">
        <v>4.26</v>
      </c>
      <c r="N86" s="135">
        <v>0</v>
      </c>
      <c r="O86" s="135">
        <v>0</v>
      </c>
      <c r="P86" s="135">
        <v>0</v>
      </c>
      <c r="Q86">
        <v>10.79</v>
      </c>
      <c r="R86">
        <v>0</v>
      </c>
      <c r="S86">
        <v>10.52</v>
      </c>
      <c r="T86">
        <v>23.43</v>
      </c>
      <c r="U86">
        <v>7.81</v>
      </c>
      <c r="V86">
        <v>7.82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5.05</v>
      </c>
      <c r="AD86">
        <v>4.37</v>
      </c>
      <c r="AE86">
        <v>4.37</v>
      </c>
    </row>
    <row r="87" spans="1:31">
      <c r="A87" t="s">
        <v>129</v>
      </c>
      <c r="B87" s="75">
        <v>261.81</v>
      </c>
      <c r="C87" s="75">
        <v>69.73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116.25</v>
      </c>
      <c r="J87">
        <v>272.11</v>
      </c>
      <c r="K87">
        <v>80.63</v>
      </c>
      <c r="L87">
        <v>10.55</v>
      </c>
      <c r="M87">
        <v>4.1500000000000004</v>
      </c>
      <c r="N87" s="135">
        <v>0</v>
      </c>
      <c r="O87" s="135">
        <v>0</v>
      </c>
      <c r="P87" s="135">
        <v>0</v>
      </c>
      <c r="Q87">
        <v>10.79</v>
      </c>
      <c r="R87">
        <v>0</v>
      </c>
      <c r="S87">
        <v>9.86</v>
      </c>
      <c r="T87">
        <v>24.44</v>
      </c>
      <c r="U87">
        <v>8.15</v>
      </c>
      <c r="V87">
        <v>8.15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5.17</v>
      </c>
      <c r="AD87">
        <v>10.95</v>
      </c>
      <c r="AE87">
        <v>10.95</v>
      </c>
    </row>
    <row r="88" spans="1:31">
      <c r="A88" t="s">
        <v>130</v>
      </c>
      <c r="B88" s="75">
        <v>261.81</v>
      </c>
      <c r="C88" s="75">
        <v>69.73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116.25</v>
      </c>
      <c r="J88">
        <v>272.11</v>
      </c>
      <c r="K88">
        <v>80.63</v>
      </c>
      <c r="L88">
        <v>10.55</v>
      </c>
      <c r="M88">
        <v>3.68</v>
      </c>
      <c r="N88" s="135">
        <v>0</v>
      </c>
      <c r="O88" s="135">
        <v>0</v>
      </c>
      <c r="P88" s="135">
        <v>0</v>
      </c>
      <c r="Q88">
        <v>10.79</v>
      </c>
      <c r="R88">
        <v>0</v>
      </c>
      <c r="S88">
        <v>9.86</v>
      </c>
      <c r="T88">
        <v>46.28</v>
      </c>
      <c r="U88">
        <v>15.43</v>
      </c>
      <c r="V88">
        <v>15.42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7.42</v>
      </c>
      <c r="AD88">
        <v>10.88</v>
      </c>
      <c r="AE88">
        <v>10.88</v>
      </c>
    </row>
    <row r="89" spans="1:31">
      <c r="A89" t="s">
        <v>131</v>
      </c>
      <c r="B89" s="75">
        <v>261.81</v>
      </c>
      <c r="C89" s="75">
        <v>80.5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116.25</v>
      </c>
      <c r="J89">
        <v>272.11</v>
      </c>
      <c r="K89">
        <v>80.63</v>
      </c>
      <c r="L89">
        <v>10.64</v>
      </c>
      <c r="M89">
        <v>3.72</v>
      </c>
      <c r="N89" s="135">
        <v>0</v>
      </c>
      <c r="O89" s="135">
        <v>0</v>
      </c>
      <c r="P89" s="135">
        <v>0</v>
      </c>
      <c r="Q89">
        <v>10.79</v>
      </c>
      <c r="R89">
        <v>0</v>
      </c>
      <c r="S89">
        <v>9.86</v>
      </c>
      <c r="T89">
        <v>45.63</v>
      </c>
      <c r="U89">
        <v>15.21</v>
      </c>
      <c r="V89">
        <v>15.21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7.35</v>
      </c>
      <c r="AD89">
        <v>10.83</v>
      </c>
      <c r="AE89">
        <v>10.83</v>
      </c>
    </row>
    <row r="90" spans="1:31">
      <c r="A90" t="s">
        <v>132</v>
      </c>
      <c r="B90" s="75">
        <v>261.81</v>
      </c>
      <c r="C90" s="75">
        <v>80.5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116.25</v>
      </c>
      <c r="J90">
        <v>272.11</v>
      </c>
      <c r="K90">
        <v>80.63</v>
      </c>
      <c r="L90">
        <v>10.64</v>
      </c>
      <c r="M90">
        <v>2.37</v>
      </c>
      <c r="N90" s="135">
        <v>0</v>
      </c>
      <c r="O90" s="135">
        <v>0</v>
      </c>
      <c r="P90" s="135">
        <v>0</v>
      </c>
      <c r="Q90">
        <v>10.79</v>
      </c>
      <c r="R90">
        <v>0</v>
      </c>
      <c r="S90">
        <v>9.86</v>
      </c>
      <c r="T90">
        <v>45.49</v>
      </c>
      <c r="U90">
        <v>15.16</v>
      </c>
      <c r="V90">
        <v>15.18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7.26</v>
      </c>
      <c r="AD90">
        <v>10.82</v>
      </c>
      <c r="AE90">
        <v>10.82</v>
      </c>
    </row>
    <row r="91" spans="1:31">
      <c r="A91" t="s">
        <v>133</v>
      </c>
      <c r="B91" s="75">
        <v>261.81</v>
      </c>
      <c r="C91" s="75">
        <v>80.5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116.25</v>
      </c>
      <c r="J91">
        <v>272.11</v>
      </c>
      <c r="K91">
        <v>80.63</v>
      </c>
      <c r="L91">
        <v>10.64</v>
      </c>
      <c r="M91">
        <v>1.86</v>
      </c>
      <c r="N91" s="135">
        <v>0</v>
      </c>
      <c r="O91" s="135">
        <v>0</v>
      </c>
      <c r="P91" s="135">
        <v>0</v>
      </c>
      <c r="Q91">
        <v>10.79</v>
      </c>
      <c r="R91">
        <v>0</v>
      </c>
      <c r="S91">
        <v>9.68</v>
      </c>
      <c r="T91">
        <v>45.62</v>
      </c>
      <c r="U91">
        <v>15.21</v>
      </c>
      <c r="V91">
        <v>15.2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7.35</v>
      </c>
      <c r="AD91">
        <v>11.08</v>
      </c>
      <c r="AE91">
        <v>11.08</v>
      </c>
    </row>
    <row r="92" spans="1:31">
      <c r="A92" t="s">
        <v>134</v>
      </c>
      <c r="B92" s="75">
        <v>261.81</v>
      </c>
      <c r="C92" s="75">
        <v>80.5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116.25</v>
      </c>
      <c r="J92">
        <v>272.11</v>
      </c>
      <c r="K92">
        <v>80.63</v>
      </c>
      <c r="L92">
        <v>10.64</v>
      </c>
      <c r="M92">
        <v>1.41</v>
      </c>
      <c r="N92" s="135">
        <v>0</v>
      </c>
      <c r="O92" s="135">
        <v>0</v>
      </c>
      <c r="P92" s="135">
        <v>0</v>
      </c>
      <c r="Q92">
        <v>10.79</v>
      </c>
      <c r="R92">
        <v>0</v>
      </c>
      <c r="S92">
        <v>9.68</v>
      </c>
      <c r="T92">
        <v>47.03</v>
      </c>
      <c r="U92">
        <v>15.68</v>
      </c>
      <c r="V92">
        <v>15.68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7.45</v>
      </c>
      <c r="AD92">
        <v>11.42</v>
      </c>
      <c r="AE92">
        <v>11.42</v>
      </c>
    </row>
    <row r="93" spans="1:31">
      <c r="A93" t="s">
        <v>135</v>
      </c>
      <c r="B93" s="75">
        <v>261.81</v>
      </c>
      <c r="C93" s="75">
        <v>80.5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116.25</v>
      </c>
      <c r="J93">
        <v>272.11</v>
      </c>
      <c r="K93">
        <v>80.63</v>
      </c>
      <c r="L93">
        <v>10.64</v>
      </c>
      <c r="M93">
        <v>1.5</v>
      </c>
      <c r="N93" s="135">
        <v>0</v>
      </c>
      <c r="O93" s="135">
        <v>0</v>
      </c>
      <c r="P93" s="135">
        <v>0</v>
      </c>
      <c r="Q93">
        <v>10.79</v>
      </c>
      <c r="R93">
        <v>0</v>
      </c>
      <c r="S93">
        <v>9.68</v>
      </c>
      <c r="T93">
        <v>48.59</v>
      </c>
      <c r="U93">
        <v>16.2</v>
      </c>
      <c r="V93">
        <v>16.190000000000001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7.51</v>
      </c>
      <c r="AD93">
        <v>11.8</v>
      </c>
      <c r="AE93">
        <v>11.8</v>
      </c>
    </row>
    <row r="94" spans="1:31">
      <c r="A94" t="s">
        <v>136</v>
      </c>
      <c r="B94" s="75">
        <v>261.81</v>
      </c>
      <c r="C94" s="75">
        <v>80.5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116.25</v>
      </c>
      <c r="J94">
        <v>272.11</v>
      </c>
      <c r="K94">
        <v>80.63</v>
      </c>
      <c r="L94">
        <v>10.64</v>
      </c>
      <c r="M94">
        <v>1.41</v>
      </c>
      <c r="N94" s="135">
        <v>0</v>
      </c>
      <c r="O94" s="135">
        <v>0</v>
      </c>
      <c r="P94" s="135">
        <v>0</v>
      </c>
      <c r="Q94">
        <v>10.79</v>
      </c>
      <c r="R94">
        <v>0</v>
      </c>
      <c r="S94">
        <v>9.68</v>
      </c>
      <c r="T94">
        <v>50.37</v>
      </c>
      <c r="U94">
        <v>16.79</v>
      </c>
      <c r="V94">
        <v>16.78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7.59</v>
      </c>
      <c r="AD94">
        <v>12.33</v>
      </c>
      <c r="AE94">
        <v>12.33</v>
      </c>
    </row>
    <row r="95" spans="1:31">
      <c r="A95" t="s">
        <v>137</v>
      </c>
      <c r="B95" s="75">
        <v>261.81</v>
      </c>
      <c r="C95" s="75">
        <v>80.5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116.25</v>
      </c>
      <c r="J95">
        <v>272.11</v>
      </c>
      <c r="K95">
        <v>80.63</v>
      </c>
      <c r="L95">
        <v>10.64</v>
      </c>
      <c r="M95">
        <v>1.46</v>
      </c>
      <c r="N95" s="135">
        <v>0</v>
      </c>
      <c r="O95" s="135">
        <v>0</v>
      </c>
      <c r="P95" s="135">
        <v>0</v>
      </c>
      <c r="Q95">
        <v>10.79</v>
      </c>
      <c r="R95">
        <v>0</v>
      </c>
      <c r="S95">
        <v>9.49</v>
      </c>
      <c r="T95">
        <v>45.08</v>
      </c>
      <c r="U95">
        <v>15.03</v>
      </c>
      <c r="V95">
        <v>15.01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7.56</v>
      </c>
      <c r="AD95">
        <v>12.29</v>
      </c>
      <c r="AE95">
        <v>12.29</v>
      </c>
    </row>
    <row r="96" spans="1:31">
      <c r="A96" t="s">
        <v>138</v>
      </c>
      <c r="B96" s="75">
        <v>261.81</v>
      </c>
      <c r="C96" s="75">
        <v>69.73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116.25</v>
      </c>
      <c r="J96">
        <v>272.11</v>
      </c>
      <c r="K96">
        <v>80.63</v>
      </c>
      <c r="L96">
        <v>10.64</v>
      </c>
      <c r="M96">
        <v>1.5</v>
      </c>
      <c r="N96" s="135">
        <v>0</v>
      </c>
      <c r="O96" s="135">
        <v>0</v>
      </c>
      <c r="P96" s="135">
        <v>0</v>
      </c>
      <c r="Q96">
        <v>10.79</v>
      </c>
      <c r="R96">
        <v>0</v>
      </c>
      <c r="S96">
        <v>9.49</v>
      </c>
      <c r="T96">
        <v>44.96</v>
      </c>
      <c r="U96">
        <v>14.99</v>
      </c>
      <c r="V96">
        <v>14.98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7.52</v>
      </c>
      <c r="AD96">
        <v>12.26</v>
      </c>
      <c r="AE96">
        <v>12.26</v>
      </c>
    </row>
    <row r="97" spans="1:36">
      <c r="A97" t="s">
        <v>139</v>
      </c>
      <c r="B97" s="75">
        <v>261.81</v>
      </c>
      <c r="C97" s="75">
        <v>69.73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116.25</v>
      </c>
      <c r="J97">
        <v>272.11</v>
      </c>
      <c r="K97">
        <v>80.63</v>
      </c>
      <c r="L97">
        <v>10.64</v>
      </c>
      <c r="M97">
        <v>1.54</v>
      </c>
      <c r="N97" s="135">
        <v>0</v>
      </c>
      <c r="O97" s="135">
        <v>0</v>
      </c>
      <c r="P97" s="135">
        <v>0</v>
      </c>
      <c r="Q97">
        <v>10.79</v>
      </c>
      <c r="R97">
        <v>0</v>
      </c>
      <c r="S97">
        <v>9.49</v>
      </c>
      <c r="T97">
        <v>44.38</v>
      </c>
      <c r="U97">
        <v>14.79</v>
      </c>
      <c r="V97">
        <v>14.8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7.21</v>
      </c>
      <c r="AD97">
        <v>11.98</v>
      </c>
      <c r="AE97">
        <v>11.98</v>
      </c>
    </row>
    <row r="98" spans="1:36">
      <c r="A98" t="s">
        <v>140</v>
      </c>
      <c r="B98" s="75">
        <v>261.81</v>
      </c>
      <c r="C98" s="75">
        <v>69.73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116.25</v>
      </c>
      <c r="J98">
        <v>272.11</v>
      </c>
      <c r="K98">
        <v>80.63</v>
      </c>
      <c r="L98">
        <v>10.64</v>
      </c>
      <c r="M98">
        <v>1.54</v>
      </c>
      <c r="N98" s="135">
        <v>0</v>
      </c>
      <c r="O98" s="135">
        <v>0</v>
      </c>
      <c r="P98" s="135">
        <v>0</v>
      </c>
      <c r="Q98">
        <v>10.79</v>
      </c>
      <c r="R98">
        <v>0</v>
      </c>
      <c r="S98">
        <v>9.49</v>
      </c>
      <c r="T98">
        <v>43.74</v>
      </c>
      <c r="U98">
        <v>14.58</v>
      </c>
      <c r="V98">
        <v>14.58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6.42</v>
      </c>
      <c r="AD98">
        <v>11.56</v>
      </c>
      <c r="AE98">
        <v>11.56</v>
      </c>
    </row>
    <row r="99" spans="1:36">
      <c r="A99" t="s">
        <v>141</v>
      </c>
      <c r="B99" s="75">
        <f>SUM(B3:B98)/4000</f>
        <v>4.9376050000000005</v>
      </c>
      <c r="C99" s="75">
        <f t="shared" ref="C99:L99" si="2">SUM(C3:C98)/4000</f>
        <v>1.4539324999999992</v>
      </c>
      <c r="D99" s="135">
        <f t="shared" ref="D99" si="3">SUM(D3:D98)/4000</f>
        <v>0.96566249999999987</v>
      </c>
      <c r="E99" s="75"/>
      <c r="F99" s="78">
        <f t="shared" si="2"/>
        <v>0.10688000000000003</v>
      </c>
      <c r="G99" s="78">
        <f t="shared" si="2"/>
        <v>0.10688000000000003</v>
      </c>
      <c r="H99" s="78">
        <f t="shared" si="2"/>
        <v>0.10955249999999998</v>
      </c>
      <c r="I99">
        <f t="shared" si="2"/>
        <v>2.0378400000000001</v>
      </c>
      <c r="J99">
        <f t="shared" si="2"/>
        <v>6.0280375000000053</v>
      </c>
      <c r="K99">
        <f t="shared" si="2"/>
        <v>1.2926824999999995</v>
      </c>
      <c r="L99">
        <f t="shared" si="2"/>
        <v>0.20100499999999993</v>
      </c>
      <c r="M99">
        <f t="shared" ref="M99:AB99" si="4">SUM(M3:M98)/4000</f>
        <v>0.14898249999999991</v>
      </c>
      <c r="N99" s="135">
        <f t="shared" si="4"/>
        <v>0.3399525000000001</v>
      </c>
      <c r="O99" s="135">
        <f t="shared" si="4"/>
        <v>0.28532500000000011</v>
      </c>
      <c r="P99" s="135">
        <f t="shared" si="4"/>
        <v>0.34038499999999994</v>
      </c>
      <c r="Q99">
        <f t="shared" si="4"/>
        <v>0.2157999999999998</v>
      </c>
      <c r="R99">
        <f t="shared" si="4"/>
        <v>0.30632249999999989</v>
      </c>
      <c r="S99">
        <f t="shared" si="4"/>
        <v>0.23669999999999994</v>
      </c>
      <c r="T99">
        <f t="shared" si="4"/>
        <v>0.56652000000000013</v>
      </c>
      <c r="U99">
        <f t="shared" si="4"/>
        <v>0.1888425</v>
      </c>
      <c r="V99">
        <f t="shared" si="4"/>
        <v>0.18883750000000002</v>
      </c>
      <c r="W99">
        <f t="shared" si="4"/>
        <v>1.3228200000000001</v>
      </c>
      <c r="X99">
        <f t="shared" si="4"/>
        <v>0.26454749999999999</v>
      </c>
      <c r="Y99">
        <f t="shared" si="4"/>
        <v>0.56666749999999999</v>
      </c>
      <c r="Z99">
        <f t="shared" si="4"/>
        <v>0.3022149999999999</v>
      </c>
      <c r="AA99">
        <f t="shared" si="4"/>
        <v>0.86384500000000053</v>
      </c>
      <c r="AB99">
        <f t="shared" si="4"/>
        <v>0.43186999999999987</v>
      </c>
      <c r="AC99">
        <f t="shared" ref="AC99:AJ99" si="5">SUM(AC3:AC98)/4000</f>
        <v>0.1174075</v>
      </c>
      <c r="AD99">
        <f t="shared" si="5"/>
        <v>0.16329999999999997</v>
      </c>
      <c r="AE99">
        <f t="shared" si="5"/>
        <v>0.16329999999999997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44789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44789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41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-41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13.1</v>
      </c>
      <c r="C78" s="136">
        <f>'IDT-1 Calculation'!DG78</f>
        <v>8.1170000000000009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-21.216999999999999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61.276000000000003</v>
      </c>
      <c r="C79" s="136">
        <f>'IDT-1 Calculation'!DG79</f>
        <v>37.966000000000001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-99.242000000000004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81</v>
      </c>
      <c r="C80" s="136">
        <f>'IDT-1 Calculation'!DG80</f>
        <v>45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-126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126</v>
      </c>
      <c r="C81" s="136">
        <f>'IDT-1 Calculation'!DG81</f>
        <v>55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-181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160</v>
      </c>
      <c r="C82" s="136">
        <f>'IDT-1 Calculation'!DG82</f>
        <v>45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-205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155</v>
      </c>
      <c r="C83" s="136">
        <f>'IDT-1 Calculation'!DG83</f>
        <v>35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175</v>
      </c>
      <c r="C84" s="136">
        <f>'IDT-1 Calculation'!DG84</f>
        <v>35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-210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197</v>
      </c>
      <c r="C85" s="136">
        <f>'IDT-1 Calculation'!DG85</f>
        <v>30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-227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243.79900000000001</v>
      </c>
      <c r="C86" s="136">
        <f>'IDT-1 Calculation'!DG86</f>
        <v>40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-283.79899999999998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237.82900000000001</v>
      </c>
      <c r="C87" s="136">
        <f>'IDT-1 Calculation'!DG87</f>
        <v>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-272.82900000000001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207.02799999999999</v>
      </c>
      <c r="C88" s="136">
        <f>'IDT-1 Calculation'!DG88</f>
        <v>45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-252.02799999999999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169.256</v>
      </c>
      <c r="C89" s="136">
        <f>'IDT-1 Calculation'!DG89</f>
        <v>55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-224.256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127.34</v>
      </c>
      <c r="C90" s="136">
        <f>'IDT-1 Calculation'!DG90</f>
        <v>65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-192.34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142.51400000000001</v>
      </c>
      <c r="C91" s="136">
        <f>'IDT-1 Calculation'!DG91</f>
        <v>20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-162.51400000000001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90.525000000000006</v>
      </c>
      <c r="C92" s="136">
        <f>'IDT-1 Calculation'!DG92</f>
        <v>35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-125.52500000000001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61.503</v>
      </c>
      <c r="C93" s="136">
        <f>'IDT-1 Calculation'!DG93</f>
        <v>38.106000000000002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-99.609000000000009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55.719000000000001</v>
      </c>
      <c r="C94" s="136">
        <f>'IDT-1 Calculation'!DG94</f>
        <v>34.523000000000003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-90.242000000000004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0.58622225000000006</v>
      </c>
      <c r="C99" s="152">
        <f>SUM(C3:C98)/4000</f>
        <v>0.16467799999999999</v>
      </c>
      <c r="D99" s="152">
        <f>SUM(D3:D98)/4000</f>
        <v>0</v>
      </c>
      <c r="E99" s="152">
        <f>SUM(E3:E98)/4000</f>
        <v>0</v>
      </c>
      <c r="F99" s="152">
        <f>SUM(F3:F98)/4000</f>
        <v>-0.75090025000000005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126.96909034804082</v>
      </c>
      <c r="M3">
        <v>57.541843088418439</v>
      </c>
      <c r="N3">
        <v>51.883204253084791</v>
      </c>
      <c r="O3">
        <v>73.289840942331793</v>
      </c>
      <c r="P3">
        <v>24.300252100840339</v>
      </c>
      <c r="Q3">
        <v>9.5839894638403997</v>
      </c>
      <c r="R3">
        <v>18.613586089987326</v>
      </c>
      <c r="S3">
        <v>11.595010823653642</v>
      </c>
      <c r="T3">
        <v>0</v>
      </c>
      <c r="U3">
        <v>40.878121835977048</v>
      </c>
      <c r="V3">
        <v>7.9642003684510261</v>
      </c>
      <c r="W3">
        <v>14.798138650306747</v>
      </c>
      <c r="X3">
        <v>64.793659640152853</v>
      </c>
      <c r="Y3">
        <v>0</v>
      </c>
      <c r="Z3">
        <v>0</v>
      </c>
      <c r="AA3">
        <v>18.736271999999996</v>
      </c>
      <c r="AB3">
        <v>0</v>
      </c>
      <c r="AC3">
        <v>0</v>
      </c>
      <c r="AD3">
        <v>16.071074640000003</v>
      </c>
      <c r="AE3">
        <v>21.7125353952</v>
      </c>
      <c r="AF3">
        <v>19.8215</v>
      </c>
      <c r="AG3">
        <v>25.911816000000002</v>
      </c>
      <c r="AH3">
        <v>0</v>
      </c>
      <c r="AI3">
        <v>27.395978400000001</v>
      </c>
      <c r="AJ3">
        <v>0</v>
      </c>
      <c r="AK3">
        <v>22.184519999999999</v>
      </c>
      <c r="AL3">
        <v>57.215399999999981</v>
      </c>
      <c r="AM3">
        <v>7.0255447619047624</v>
      </c>
      <c r="AN3">
        <v>0</v>
      </c>
      <c r="AO3">
        <v>12.5251056</v>
      </c>
      <c r="AP3">
        <v>5.6824135200000008</v>
      </c>
      <c r="AQ3">
        <v>43.145960000000002</v>
      </c>
      <c r="AR3">
        <v>23.031648000000001</v>
      </c>
      <c r="AS3">
        <v>14.238565343999998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26.549550364895435</v>
      </c>
      <c r="BB3">
        <f>SUM(B3:AZ3)-BA3</f>
        <v>790.35972090129428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126.96909034804082</v>
      </c>
      <c r="M4">
        <v>57.541843088418439</v>
      </c>
      <c r="N4">
        <v>51.883204253084791</v>
      </c>
      <c r="O4">
        <v>73.289840942331793</v>
      </c>
      <c r="P4">
        <v>24.300252100840339</v>
      </c>
      <c r="Q4">
        <v>9.5839894638403997</v>
      </c>
      <c r="R4">
        <v>18.613586089987326</v>
      </c>
      <c r="S4">
        <v>11.595010823653642</v>
      </c>
      <c r="T4">
        <v>0</v>
      </c>
      <c r="U4">
        <v>40.878121835977048</v>
      </c>
      <c r="V4">
        <v>7.9701711001642037</v>
      </c>
      <c r="W4">
        <v>14.798138650306747</v>
      </c>
      <c r="X4">
        <v>64.793659640152853</v>
      </c>
      <c r="Y4">
        <v>0</v>
      </c>
      <c r="Z4">
        <v>0</v>
      </c>
      <c r="AA4">
        <v>18.736271999999996</v>
      </c>
      <c r="AB4">
        <v>0</v>
      </c>
      <c r="AC4">
        <v>0</v>
      </c>
      <c r="AD4">
        <v>16.071074640000003</v>
      </c>
      <c r="AE4">
        <v>21.7125353952</v>
      </c>
      <c r="AF4">
        <v>19.8215</v>
      </c>
      <c r="AG4">
        <v>25.911816000000002</v>
      </c>
      <c r="AH4">
        <v>0</v>
      </c>
      <c r="AI4">
        <v>27.395978400000001</v>
      </c>
      <c r="AJ4">
        <v>0</v>
      </c>
      <c r="AK4">
        <v>22.184519999999999</v>
      </c>
      <c r="AL4">
        <v>57.215399999999981</v>
      </c>
      <c r="AM4">
        <v>7.0255447619047624</v>
      </c>
      <c r="AN4">
        <v>0</v>
      </c>
      <c r="AO4">
        <v>12.5251056</v>
      </c>
      <c r="AP4">
        <v>5.6824135200000008</v>
      </c>
      <c r="AQ4">
        <v>43.145960000000002</v>
      </c>
      <c r="AR4">
        <v>23.031648000000001</v>
      </c>
      <c r="AS4">
        <v>14.238565343999998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26.54974461713687</v>
      </c>
      <c r="BB4">
        <f t="shared" ref="BB4:BB67" si="0">SUM(B4:AZ4)-BA4</f>
        <v>790.3654973807661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126.96909034804082</v>
      </c>
      <c r="M5">
        <v>57.541843088418439</v>
      </c>
      <c r="N5">
        <v>51.883204253084791</v>
      </c>
      <c r="O5">
        <v>73.289840942331793</v>
      </c>
      <c r="P5">
        <v>24.300252100840339</v>
      </c>
      <c r="Q5">
        <v>9.5839894638403997</v>
      </c>
      <c r="R5">
        <v>18.613586089987326</v>
      </c>
      <c r="S5">
        <v>11.595010823653642</v>
      </c>
      <c r="T5">
        <v>0</v>
      </c>
      <c r="U5">
        <v>41.715666458417552</v>
      </c>
      <c r="V5">
        <v>7.9701711001642037</v>
      </c>
      <c r="W5">
        <v>14.798138650306747</v>
      </c>
      <c r="X5">
        <v>64.793659640152853</v>
      </c>
      <c r="Y5">
        <v>0</v>
      </c>
      <c r="Z5">
        <v>0</v>
      </c>
      <c r="AA5">
        <v>18.736271999999996</v>
      </c>
      <c r="AB5">
        <v>0</v>
      </c>
      <c r="AC5">
        <v>0</v>
      </c>
      <c r="AD5">
        <v>16.071074640000003</v>
      </c>
      <c r="AE5">
        <v>21.7125353952</v>
      </c>
      <c r="AF5">
        <v>19.8215</v>
      </c>
      <c r="AG5">
        <v>25.911816000000002</v>
      </c>
      <c r="AH5">
        <v>0</v>
      </c>
      <c r="AI5">
        <v>27.395978400000001</v>
      </c>
      <c r="AJ5">
        <v>0</v>
      </c>
      <c r="AK5">
        <v>22.184519999999999</v>
      </c>
      <c r="AL5">
        <v>57.215399999999981</v>
      </c>
      <c r="AM5">
        <v>7.0255447619047624</v>
      </c>
      <c r="AN5">
        <v>0</v>
      </c>
      <c r="AO5">
        <v>12.5251056</v>
      </c>
      <c r="AP5">
        <v>5.6824135200000008</v>
      </c>
      <c r="AQ5">
        <v>43.145960000000002</v>
      </c>
      <c r="AR5">
        <v>21.577017600000001</v>
      </c>
      <c r="AS5">
        <v>14.238565343999998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26.529689403521523</v>
      </c>
      <c r="BB5">
        <f t="shared" si="0"/>
        <v>789.76846681682207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126.96909034804082</v>
      </c>
      <c r="M6">
        <v>57.541843088418439</v>
      </c>
      <c r="N6">
        <v>51.883204253084791</v>
      </c>
      <c r="O6">
        <v>73.289840942331793</v>
      </c>
      <c r="P6">
        <v>24.300252100840339</v>
      </c>
      <c r="Q6">
        <v>9.5839894638403997</v>
      </c>
      <c r="R6">
        <v>18.613586089987326</v>
      </c>
      <c r="S6">
        <v>11.595010823653642</v>
      </c>
      <c r="T6">
        <v>0</v>
      </c>
      <c r="U6">
        <v>42.222940952173438</v>
      </c>
      <c r="V6">
        <v>7.9701711001642037</v>
      </c>
      <c r="W6">
        <v>14.798138650306747</v>
      </c>
      <c r="X6">
        <v>64.793659640152853</v>
      </c>
      <c r="Y6">
        <v>0</v>
      </c>
      <c r="Z6">
        <v>0</v>
      </c>
      <c r="AA6">
        <v>18.736271999999996</v>
      </c>
      <c r="AB6">
        <v>0</v>
      </c>
      <c r="AC6">
        <v>0</v>
      </c>
      <c r="AD6">
        <v>16.071074640000003</v>
      </c>
      <c r="AE6">
        <v>21.7125353952</v>
      </c>
      <c r="AF6">
        <v>19.8215</v>
      </c>
      <c r="AG6">
        <v>25.911816000000002</v>
      </c>
      <c r="AH6">
        <v>0</v>
      </c>
      <c r="AI6">
        <v>27.395978400000001</v>
      </c>
      <c r="AJ6">
        <v>0</v>
      </c>
      <c r="AK6">
        <v>22.184519999999999</v>
      </c>
      <c r="AL6">
        <v>57.215399999999981</v>
      </c>
      <c r="AM6">
        <v>7.0255447619047624</v>
      </c>
      <c r="AN6">
        <v>0</v>
      </c>
      <c r="AO6">
        <v>12.5251056</v>
      </c>
      <c r="AP6">
        <v>5.6824135200000008</v>
      </c>
      <c r="AQ6">
        <v>43.145960000000002</v>
      </c>
      <c r="AR6">
        <v>21.577017600000001</v>
      </c>
      <c r="AS6">
        <v>14.238565343999998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26.546175750395655</v>
      </c>
      <c r="BB6">
        <f t="shared" si="0"/>
        <v>790.25925496370382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126.96909034804082</v>
      </c>
      <c r="M7">
        <v>57.541843088418439</v>
      </c>
      <c r="N7">
        <v>51.883204253084791</v>
      </c>
      <c r="O7">
        <v>73.289840942331793</v>
      </c>
      <c r="P7">
        <v>24.300252100840339</v>
      </c>
      <c r="Q7">
        <v>9.5839894638403997</v>
      </c>
      <c r="R7">
        <v>18.613586089987326</v>
      </c>
      <c r="S7">
        <v>11.595010823653642</v>
      </c>
      <c r="T7">
        <v>0</v>
      </c>
      <c r="U7">
        <v>42.8834813927716</v>
      </c>
      <c r="V7">
        <v>7.9671000000000003</v>
      </c>
      <c r="W7">
        <v>15.293333333333335</v>
      </c>
      <c r="X7">
        <v>64.793659640152853</v>
      </c>
      <c r="Y7">
        <v>0</v>
      </c>
      <c r="Z7">
        <v>0</v>
      </c>
      <c r="AA7">
        <v>18.736271999999996</v>
      </c>
      <c r="AB7">
        <v>0</v>
      </c>
      <c r="AC7">
        <v>0</v>
      </c>
      <c r="AD7">
        <v>16.071074640000003</v>
      </c>
      <c r="AE7">
        <v>21.7125353952</v>
      </c>
      <c r="AF7">
        <v>20.505000000000003</v>
      </c>
      <c r="AG7">
        <v>25.911816000000002</v>
      </c>
      <c r="AH7">
        <v>0</v>
      </c>
      <c r="AI7">
        <v>27.395978400000001</v>
      </c>
      <c r="AJ7">
        <v>0</v>
      </c>
      <c r="AK7">
        <v>22.184519999999999</v>
      </c>
      <c r="AL7">
        <v>57.215399999999981</v>
      </c>
      <c r="AM7">
        <v>7.0255447619047624</v>
      </c>
      <c r="AN7">
        <v>0</v>
      </c>
      <c r="AO7">
        <v>12.5251056</v>
      </c>
      <c r="AP7">
        <v>5.6824135200000008</v>
      </c>
      <c r="AQ7">
        <v>43.145960000000002</v>
      </c>
      <c r="AR7">
        <v>21.577017600000001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26.59840113292973</v>
      </c>
      <c r="BB7">
        <f t="shared" si="0"/>
        <v>791.81395887423014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126.96909034804082</v>
      </c>
      <c r="M8">
        <v>57.541843088418439</v>
      </c>
      <c r="N8">
        <v>51.883204253084791</v>
      </c>
      <c r="O8">
        <v>73.289840942331793</v>
      </c>
      <c r="P8">
        <v>24.300252100840339</v>
      </c>
      <c r="Q8">
        <v>9.5839894638403997</v>
      </c>
      <c r="R8">
        <v>18.613586089987326</v>
      </c>
      <c r="S8">
        <v>11.595010823653642</v>
      </c>
      <c r="T8">
        <v>0</v>
      </c>
      <c r="U8">
        <v>42.8834813927716</v>
      </c>
      <c r="V8">
        <v>7.9671000000000003</v>
      </c>
      <c r="W8">
        <v>15.293333333333335</v>
      </c>
      <c r="X8">
        <v>64.795078494599665</v>
      </c>
      <c r="Y8">
        <v>0</v>
      </c>
      <c r="Z8">
        <v>0</v>
      </c>
      <c r="AA8">
        <v>18.736271999999996</v>
      </c>
      <c r="AB8">
        <v>0</v>
      </c>
      <c r="AC8">
        <v>0</v>
      </c>
      <c r="AD8">
        <v>16.071074640000003</v>
      </c>
      <c r="AE8">
        <v>21.7125353952</v>
      </c>
      <c r="AF8">
        <v>20.505000000000003</v>
      </c>
      <c r="AG8">
        <v>25.911816000000002</v>
      </c>
      <c r="AH8">
        <v>0</v>
      </c>
      <c r="AI8">
        <v>27.395978400000001</v>
      </c>
      <c r="AJ8">
        <v>0</v>
      </c>
      <c r="AK8">
        <v>22.184519999999999</v>
      </c>
      <c r="AL8">
        <v>57.215399999999981</v>
      </c>
      <c r="AM8">
        <v>7.0255447619047624</v>
      </c>
      <c r="AN8">
        <v>0</v>
      </c>
      <c r="AO8">
        <v>12.5251056</v>
      </c>
      <c r="AP8">
        <v>5.6824135200000008</v>
      </c>
      <c r="AQ8">
        <v>43.145960000000002</v>
      </c>
      <c r="AR8">
        <v>21.577017600000001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26.598447252945995</v>
      </c>
      <c r="BB8">
        <f t="shared" si="0"/>
        <v>791.81533160866081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126.96909034804082</v>
      </c>
      <c r="M9">
        <v>57.541843088418439</v>
      </c>
      <c r="N9">
        <v>51.883204253084791</v>
      </c>
      <c r="O9">
        <v>73.289840942331793</v>
      </c>
      <c r="P9">
        <v>24.300252100840339</v>
      </c>
      <c r="Q9">
        <v>9.5848143796220207</v>
      </c>
      <c r="R9">
        <v>18.621660104880998</v>
      </c>
      <c r="S9">
        <v>11.597180159256803</v>
      </c>
      <c r="T9">
        <v>0</v>
      </c>
      <c r="U9">
        <v>42.8834813927716</v>
      </c>
      <c r="V9">
        <v>7.9671000000000003</v>
      </c>
      <c r="W9">
        <v>15.293333333333335</v>
      </c>
      <c r="X9">
        <v>64.795078494599665</v>
      </c>
      <c r="Y9">
        <v>0</v>
      </c>
      <c r="Z9">
        <v>0</v>
      </c>
      <c r="AA9">
        <v>18.736271999999996</v>
      </c>
      <c r="AB9">
        <v>0</v>
      </c>
      <c r="AC9">
        <v>0</v>
      </c>
      <c r="AD9">
        <v>16.071074640000003</v>
      </c>
      <c r="AE9">
        <v>21.7125353952</v>
      </c>
      <c r="AF9">
        <v>20.505000000000003</v>
      </c>
      <c r="AG9">
        <v>25.911816000000002</v>
      </c>
      <c r="AH9">
        <v>0</v>
      </c>
      <c r="AI9">
        <v>21.245860800000003</v>
      </c>
      <c r="AJ9">
        <v>0</v>
      </c>
      <c r="AK9">
        <v>22.184519999999999</v>
      </c>
      <c r="AL9">
        <v>57.215399999999981</v>
      </c>
      <c r="AM9">
        <v>7.0255447619047624</v>
      </c>
      <c r="AN9">
        <v>0</v>
      </c>
      <c r="AO9">
        <v>12.5251056</v>
      </c>
      <c r="AP9">
        <v>5.6824135200000008</v>
      </c>
      <c r="AQ9">
        <v>32.359470000000002</v>
      </c>
      <c r="AR9">
        <v>21.577017600000001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26.048367667782642</v>
      </c>
      <c r="BB9">
        <f t="shared" si="0"/>
        <v>775.43987186010258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126.96909034804082</v>
      </c>
      <c r="M10">
        <v>57.541843088418439</v>
      </c>
      <c r="N10">
        <v>51.883204253084791</v>
      </c>
      <c r="O10">
        <v>73.289840942331793</v>
      </c>
      <c r="P10">
        <v>24.300252100840339</v>
      </c>
      <c r="Q10">
        <v>9.5848143796220207</v>
      </c>
      <c r="R10">
        <v>18.621660104880998</v>
      </c>
      <c r="S10">
        <v>11.597180159256803</v>
      </c>
      <c r="T10">
        <v>0</v>
      </c>
      <c r="U10">
        <v>42.8834813927716</v>
      </c>
      <c r="V10">
        <v>7.9671000000000003</v>
      </c>
      <c r="W10">
        <v>15.293333333333335</v>
      </c>
      <c r="X10">
        <v>64.795078494599665</v>
      </c>
      <c r="Y10">
        <v>0</v>
      </c>
      <c r="Z10">
        <v>0</v>
      </c>
      <c r="AA10">
        <v>18.736271999999996</v>
      </c>
      <c r="AB10">
        <v>0</v>
      </c>
      <c r="AC10">
        <v>0</v>
      </c>
      <c r="AD10">
        <v>16.071074640000003</v>
      </c>
      <c r="AE10">
        <v>21.7125353952</v>
      </c>
      <c r="AF10">
        <v>20.505000000000003</v>
      </c>
      <c r="AG10">
        <v>25.911816000000002</v>
      </c>
      <c r="AH10">
        <v>0</v>
      </c>
      <c r="AI10">
        <v>21.245860800000003</v>
      </c>
      <c r="AJ10">
        <v>0</v>
      </c>
      <c r="AK10">
        <v>22.184519999999999</v>
      </c>
      <c r="AL10">
        <v>57.215399999999981</v>
      </c>
      <c r="AM10">
        <v>7.0255447619047624</v>
      </c>
      <c r="AN10">
        <v>0</v>
      </c>
      <c r="AO10">
        <v>12.5251056</v>
      </c>
      <c r="AP10">
        <v>5.6824135200000008</v>
      </c>
      <c r="AQ10">
        <v>32.359470000000002</v>
      </c>
      <c r="AR10">
        <v>21.577017600000001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26.048367667782642</v>
      </c>
      <c r="BB10">
        <f t="shared" si="0"/>
        <v>775.43987186010258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126.96909034804082</v>
      </c>
      <c r="M11">
        <v>57.541843088418439</v>
      </c>
      <c r="N11">
        <v>51.883204253084791</v>
      </c>
      <c r="O11">
        <v>73.289840942331793</v>
      </c>
      <c r="P11">
        <v>24.300252100840339</v>
      </c>
      <c r="Q11">
        <v>9.5839894638403997</v>
      </c>
      <c r="R11">
        <v>18.613586089987326</v>
      </c>
      <c r="S11">
        <v>11.595010823653642</v>
      </c>
      <c r="T11">
        <v>0</v>
      </c>
      <c r="U11">
        <v>42.8834813927716</v>
      </c>
      <c r="V11">
        <v>7.9671000000000003</v>
      </c>
      <c r="W11">
        <v>15.293333333333335</v>
      </c>
      <c r="X11">
        <v>64.795078494599665</v>
      </c>
      <c r="Y11">
        <v>0</v>
      </c>
      <c r="Z11">
        <v>0</v>
      </c>
      <c r="AA11">
        <v>18.736271999999996</v>
      </c>
      <c r="AB11">
        <v>0</v>
      </c>
      <c r="AC11">
        <v>0</v>
      </c>
      <c r="AD11">
        <v>16.071074640000003</v>
      </c>
      <c r="AE11">
        <v>21.7125353952</v>
      </c>
      <c r="AF11">
        <v>20.505000000000003</v>
      </c>
      <c r="AG11">
        <v>25.911816000000002</v>
      </c>
      <c r="AH11">
        <v>22.875731999999996</v>
      </c>
      <c r="AI11">
        <v>21.245860800000003</v>
      </c>
      <c r="AJ11">
        <v>0</v>
      </c>
      <c r="AK11">
        <v>22.184519999999999</v>
      </c>
      <c r="AL11">
        <v>57.215399999999981</v>
      </c>
      <c r="AM11">
        <v>7.0255447619047624</v>
      </c>
      <c r="AN11">
        <v>0</v>
      </c>
      <c r="AO11">
        <v>12.5251056</v>
      </c>
      <c r="AP11">
        <v>5.6824135200000008</v>
      </c>
      <c r="AQ11">
        <v>32.359470000000002</v>
      </c>
      <c r="AR11">
        <v>21.577017600000001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26.791469142533288</v>
      </c>
      <c r="BB11">
        <f t="shared" si="0"/>
        <v>797.5614341190734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126.96909034804082</v>
      </c>
      <c r="M12">
        <v>57.541843088418439</v>
      </c>
      <c r="N12">
        <v>51.883204253084791</v>
      </c>
      <c r="O12">
        <v>73.289840942331793</v>
      </c>
      <c r="P12">
        <v>24.300252100840339</v>
      </c>
      <c r="Q12">
        <v>9.5839894638403997</v>
      </c>
      <c r="R12">
        <v>18.613586089987326</v>
      </c>
      <c r="S12">
        <v>11.595010823653642</v>
      </c>
      <c r="T12">
        <v>0</v>
      </c>
      <c r="U12">
        <v>42.8834813927716</v>
      </c>
      <c r="V12">
        <v>7.9671000000000003</v>
      </c>
      <c r="W12">
        <v>15.293333333333335</v>
      </c>
      <c r="X12">
        <v>64.795078494599665</v>
      </c>
      <c r="Y12">
        <v>0</v>
      </c>
      <c r="Z12">
        <v>0</v>
      </c>
      <c r="AA12">
        <v>18.736271999999996</v>
      </c>
      <c r="AB12">
        <v>0</v>
      </c>
      <c r="AC12">
        <v>0</v>
      </c>
      <c r="AD12">
        <v>16.071074640000003</v>
      </c>
      <c r="AE12">
        <v>21.7125353952</v>
      </c>
      <c r="AF12">
        <v>20.505000000000003</v>
      </c>
      <c r="AG12">
        <v>25.911816000000002</v>
      </c>
      <c r="AH12">
        <v>44.9196192</v>
      </c>
      <c r="AI12">
        <v>21.245860800000003</v>
      </c>
      <c r="AJ12">
        <v>0</v>
      </c>
      <c r="AK12">
        <v>22.184519999999999</v>
      </c>
      <c r="AL12">
        <v>57.215399999999981</v>
      </c>
      <c r="AM12">
        <v>7.0255447619047624</v>
      </c>
      <c r="AN12">
        <v>0</v>
      </c>
      <c r="AO12">
        <v>12.5251056</v>
      </c>
      <c r="AP12">
        <v>5.6824135200000008</v>
      </c>
      <c r="AQ12">
        <v>32.359470000000002</v>
      </c>
      <c r="AR12">
        <v>21.577017600000001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27.507895696133296</v>
      </c>
      <c r="BB12">
        <f t="shared" si="0"/>
        <v>818.88889476547331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65.002583979328165</v>
      </c>
      <c r="M13">
        <v>57.541843088418439</v>
      </c>
      <c r="N13">
        <v>51.883204253084791</v>
      </c>
      <c r="O13">
        <v>73.289840942331793</v>
      </c>
      <c r="P13">
        <v>24.300252100840339</v>
      </c>
      <c r="Q13">
        <v>9.5839894638403997</v>
      </c>
      <c r="R13">
        <v>18.613586089987326</v>
      </c>
      <c r="S13">
        <v>11.595010823653642</v>
      </c>
      <c r="T13">
        <v>0</v>
      </c>
      <c r="U13">
        <v>42.8834813927716</v>
      </c>
      <c r="V13">
        <v>7.9671000000000003</v>
      </c>
      <c r="W13">
        <v>15.293333333333335</v>
      </c>
      <c r="X13">
        <v>64.795078494599665</v>
      </c>
      <c r="Y13">
        <v>0</v>
      </c>
      <c r="Z13">
        <v>0</v>
      </c>
      <c r="AA13">
        <v>18.736271999999996</v>
      </c>
      <c r="AB13">
        <v>0</v>
      </c>
      <c r="AC13">
        <v>0</v>
      </c>
      <c r="AD13">
        <v>16.071074640000003</v>
      </c>
      <c r="AE13">
        <v>21.7125353952</v>
      </c>
      <c r="AF13">
        <v>20.505000000000003</v>
      </c>
      <c r="AG13">
        <v>25.911816000000002</v>
      </c>
      <c r="AH13">
        <v>67.1714676</v>
      </c>
      <c r="AI13">
        <v>27.395978400000001</v>
      </c>
      <c r="AJ13">
        <v>0</v>
      </c>
      <c r="AK13">
        <v>22.184519999999999</v>
      </c>
      <c r="AL13">
        <v>57.215399999999981</v>
      </c>
      <c r="AM13">
        <v>7.0255447619047624</v>
      </c>
      <c r="AN13">
        <v>0</v>
      </c>
      <c r="AO13">
        <v>12.5251056</v>
      </c>
      <c r="AP13">
        <v>5.6824135200000008</v>
      </c>
      <c r="AQ13">
        <v>32.359470000000002</v>
      </c>
      <c r="AR13">
        <v>21.577017600000001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26.417047804750155</v>
      </c>
      <c r="BB13">
        <f t="shared" si="0"/>
        <v>786.41520228814397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65.002583979328165</v>
      </c>
      <c r="M14">
        <v>57.541843088418439</v>
      </c>
      <c r="N14">
        <v>51.883204253084791</v>
      </c>
      <c r="O14">
        <v>73.289840942331793</v>
      </c>
      <c r="P14">
        <v>24.300252100840339</v>
      </c>
      <c r="Q14">
        <v>9.5839894638403997</v>
      </c>
      <c r="R14">
        <v>18.613586089987326</v>
      </c>
      <c r="S14">
        <v>11.595010823653642</v>
      </c>
      <c r="T14">
        <v>0</v>
      </c>
      <c r="U14">
        <v>42.8834813927716</v>
      </c>
      <c r="V14">
        <v>7.9671000000000003</v>
      </c>
      <c r="W14">
        <v>15.293333333333335</v>
      </c>
      <c r="X14">
        <v>64.795078494599665</v>
      </c>
      <c r="Y14">
        <v>0</v>
      </c>
      <c r="Z14">
        <v>0</v>
      </c>
      <c r="AA14">
        <v>18.736271999999996</v>
      </c>
      <c r="AB14">
        <v>0</v>
      </c>
      <c r="AC14">
        <v>0</v>
      </c>
      <c r="AD14">
        <v>16.071074640000003</v>
      </c>
      <c r="AE14">
        <v>21.7125353952</v>
      </c>
      <c r="AF14">
        <v>20.505000000000003</v>
      </c>
      <c r="AG14">
        <v>25.911816000000002</v>
      </c>
      <c r="AH14">
        <v>67.1714676</v>
      </c>
      <c r="AI14">
        <v>27.395978400000001</v>
      </c>
      <c r="AJ14">
        <v>0</v>
      </c>
      <c r="AK14">
        <v>22.184519999999999</v>
      </c>
      <c r="AL14">
        <v>57.215399999999981</v>
      </c>
      <c r="AM14">
        <v>7.0255447619047624</v>
      </c>
      <c r="AN14">
        <v>0</v>
      </c>
      <c r="AO14">
        <v>12.5251056</v>
      </c>
      <c r="AP14">
        <v>5.6824135200000008</v>
      </c>
      <c r="AQ14">
        <v>32.359470000000002</v>
      </c>
      <c r="AR14">
        <v>21.577017600000001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26.417047804750155</v>
      </c>
      <c r="BB14">
        <f t="shared" si="0"/>
        <v>786.41520228814397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65.002583979328165</v>
      </c>
      <c r="M15">
        <v>57.541843088418439</v>
      </c>
      <c r="N15">
        <v>51.883204253084791</v>
      </c>
      <c r="O15">
        <v>73.289840942331793</v>
      </c>
      <c r="P15">
        <v>24.300252100840339</v>
      </c>
      <c r="Q15">
        <v>9.5839894638403997</v>
      </c>
      <c r="R15">
        <v>18.613586089987326</v>
      </c>
      <c r="S15">
        <v>11.595010823653642</v>
      </c>
      <c r="T15">
        <v>0</v>
      </c>
      <c r="U15">
        <v>45.393048941128797</v>
      </c>
      <c r="V15">
        <v>7.9671000000000003</v>
      </c>
      <c r="W15">
        <v>15.295576684580405</v>
      </c>
      <c r="X15">
        <v>64.785529758558383</v>
      </c>
      <c r="Y15">
        <v>0</v>
      </c>
      <c r="Z15">
        <v>0</v>
      </c>
      <c r="AA15">
        <v>18.736271999999996</v>
      </c>
      <c r="AB15">
        <v>0</v>
      </c>
      <c r="AC15">
        <v>0</v>
      </c>
      <c r="AD15">
        <v>16.071074640000003</v>
      </c>
      <c r="AE15">
        <v>21.7125353952</v>
      </c>
      <c r="AF15">
        <v>20.505000000000003</v>
      </c>
      <c r="AG15">
        <v>25.911816000000002</v>
      </c>
      <c r="AH15">
        <v>67.1714676</v>
      </c>
      <c r="AI15">
        <v>27.395978400000001</v>
      </c>
      <c r="AJ15">
        <v>0</v>
      </c>
      <c r="AK15">
        <v>22.184519999999999</v>
      </c>
      <c r="AL15">
        <v>57.215399999999981</v>
      </c>
      <c r="AM15">
        <v>7.0255447619047624</v>
      </c>
      <c r="AN15">
        <v>0</v>
      </c>
      <c r="AO15">
        <v>12.5251056</v>
      </c>
      <c r="AP15">
        <v>5.0635368000000005</v>
      </c>
      <c r="AQ15">
        <v>32.359470000000002</v>
      </c>
      <c r="AR15">
        <v>21.577017600000001</v>
      </c>
      <c r="AS15">
        <v>14.238565343999998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26.485707952058092</v>
      </c>
      <c r="BB15">
        <f t="shared" si="0"/>
        <v>788.45916231479907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65.002583979328165</v>
      </c>
      <c r="M16">
        <v>57.541843088418439</v>
      </c>
      <c r="N16">
        <v>51.883204253084791</v>
      </c>
      <c r="O16">
        <v>73.289840942331793</v>
      </c>
      <c r="P16">
        <v>24.300252100840339</v>
      </c>
      <c r="Q16">
        <v>9.5839894638403997</v>
      </c>
      <c r="R16">
        <v>18.613586089987326</v>
      </c>
      <c r="S16">
        <v>11.595010823653642</v>
      </c>
      <c r="T16">
        <v>0</v>
      </c>
      <c r="U16">
        <v>47.048999804522062</v>
      </c>
      <c r="V16">
        <v>7.9671000000000003</v>
      </c>
      <c r="W16">
        <v>15.295576684580405</v>
      </c>
      <c r="X16">
        <v>64.785529758558383</v>
      </c>
      <c r="Y16">
        <v>0</v>
      </c>
      <c r="Z16">
        <v>0</v>
      </c>
      <c r="AA16">
        <v>18.736271999999996</v>
      </c>
      <c r="AB16">
        <v>0</v>
      </c>
      <c r="AC16">
        <v>0</v>
      </c>
      <c r="AD16">
        <v>16.071074640000003</v>
      </c>
      <c r="AE16">
        <v>21.7125353952</v>
      </c>
      <c r="AF16">
        <v>20.505000000000003</v>
      </c>
      <c r="AG16">
        <v>25.911816000000002</v>
      </c>
      <c r="AH16">
        <v>67.1714676</v>
      </c>
      <c r="AI16">
        <v>27.395978400000001</v>
      </c>
      <c r="AJ16">
        <v>0</v>
      </c>
      <c r="AK16">
        <v>22.184519999999999</v>
      </c>
      <c r="AL16">
        <v>57.215399999999981</v>
      </c>
      <c r="AM16">
        <v>7.0255447619047624</v>
      </c>
      <c r="AN16">
        <v>0</v>
      </c>
      <c r="AO16">
        <v>12.5251056</v>
      </c>
      <c r="AP16">
        <v>5.0635368000000005</v>
      </c>
      <c r="AQ16">
        <v>32.359470000000002</v>
      </c>
      <c r="AR16">
        <v>23.031648000000001</v>
      </c>
      <c r="AS16">
        <v>14.238565343999998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26.586801843118376</v>
      </c>
      <c r="BB16">
        <f t="shared" si="0"/>
        <v>791.46864968713203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67.182490028407443</v>
      </c>
      <c r="M17">
        <v>57.541843088418439</v>
      </c>
      <c r="N17">
        <v>51.883204253084791</v>
      </c>
      <c r="O17">
        <v>73.289840942331793</v>
      </c>
      <c r="P17">
        <v>24.300252100840339</v>
      </c>
      <c r="Q17">
        <v>3.7414631748878926</v>
      </c>
      <c r="R17">
        <v>7.4506649393258426</v>
      </c>
      <c r="S17">
        <v>4.6619685109809659</v>
      </c>
      <c r="T17">
        <v>0</v>
      </c>
      <c r="U17">
        <v>48.218347639484975</v>
      </c>
      <c r="V17">
        <v>0</v>
      </c>
      <c r="W17">
        <v>14.793177336814621</v>
      </c>
      <c r="X17">
        <v>64.785529758558383</v>
      </c>
      <c r="Y17">
        <v>0</v>
      </c>
      <c r="Z17">
        <v>0</v>
      </c>
      <c r="AA17">
        <v>18.736271999999996</v>
      </c>
      <c r="AB17">
        <v>0</v>
      </c>
      <c r="AC17">
        <v>0</v>
      </c>
      <c r="AD17">
        <v>16.071074640000003</v>
      </c>
      <c r="AE17">
        <v>21.7125353952</v>
      </c>
      <c r="AF17">
        <v>20.505000000000003</v>
      </c>
      <c r="AG17">
        <v>25.911816000000002</v>
      </c>
      <c r="AH17">
        <v>67.1714676</v>
      </c>
      <c r="AI17">
        <v>21.245860800000003</v>
      </c>
      <c r="AJ17">
        <v>0</v>
      </c>
      <c r="AK17">
        <v>22.184519999999999</v>
      </c>
      <c r="AL17">
        <v>57.215399999999981</v>
      </c>
      <c r="AM17">
        <v>7.0255447619047624</v>
      </c>
      <c r="AN17">
        <v>0</v>
      </c>
      <c r="AO17">
        <v>12.5251056</v>
      </c>
      <c r="AP17">
        <v>5.0635368000000005</v>
      </c>
      <c r="AQ17">
        <v>32.359470000000002</v>
      </c>
      <c r="AR17">
        <v>23.031648000000001</v>
      </c>
      <c r="AS17">
        <v>14.238565343999998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25.442514683720983</v>
      </c>
      <c r="BB17">
        <f t="shared" si="0"/>
        <v>757.40408403051902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67.182490028407443</v>
      </c>
      <c r="M18">
        <v>57.541843088418439</v>
      </c>
      <c r="N18">
        <v>51.883204253084791</v>
      </c>
      <c r="O18">
        <v>73.289840942331793</v>
      </c>
      <c r="P18">
        <v>24.300252100840339</v>
      </c>
      <c r="Q18">
        <v>4.9026628303985174</v>
      </c>
      <c r="R18">
        <v>9.9995322323048992</v>
      </c>
      <c r="S18">
        <v>6.1036223135215444</v>
      </c>
      <c r="T18">
        <v>0</v>
      </c>
      <c r="U18">
        <v>49.394965547209637</v>
      </c>
      <c r="V18">
        <v>0</v>
      </c>
      <c r="W18">
        <v>14.793177336814621</v>
      </c>
      <c r="X18">
        <v>64.785529758558383</v>
      </c>
      <c r="Y18">
        <v>0</v>
      </c>
      <c r="Z18">
        <v>0</v>
      </c>
      <c r="AA18">
        <v>18.736271999999996</v>
      </c>
      <c r="AB18">
        <v>0</v>
      </c>
      <c r="AC18">
        <v>0</v>
      </c>
      <c r="AD18">
        <v>16.071074640000003</v>
      </c>
      <c r="AE18">
        <v>21.7125353952</v>
      </c>
      <c r="AF18">
        <v>20.505000000000003</v>
      </c>
      <c r="AG18">
        <v>25.911816000000002</v>
      </c>
      <c r="AH18">
        <v>67.1714676</v>
      </c>
      <c r="AI18">
        <v>21.245860800000003</v>
      </c>
      <c r="AJ18">
        <v>0</v>
      </c>
      <c r="AK18">
        <v>22.184519999999999</v>
      </c>
      <c r="AL18">
        <v>57.215399999999981</v>
      </c>
      <c r="AM18">
        <v>7.0255447619047624</v>
      </c>
      <c r="AN18">
        <v>0</v>
      </c>
      <c r="AO18">
        <v>12.5251056</v>
      </c>
      <c r="AP18">
        <v>5.0635368000000005</v>
      </c>
      <c r="AQ18">
        <v>32.359470000000002</v>
      </c>
      <c r="AR18">
        <v>23.031648000000001</v>
      </c>
      <c r="AS18">
        <v>14.238565343999998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25.648186180990212</v>
      </c>
      <c r="BB18">
        <f t="shared" si="0"/>
        <v>763.52675119200478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65.002583979328165</v>
      </c>
      <c r="M19">
        <v>57.541843088418439</v>
      </c>
      <c r="N19">
        <v>51.883204253084791</v>
      </c>
      <c r="O19">
        <v>73.289840942331793</v>
      </c>
      <c r="P19">
        <v>24.300252100840339</v>
      </c>
      <c r="Q19">
        <v>4.9026628303985174</v>
      </c>
      <c r="R19">
        <v>9.9995322323048992</v>
      </c>
      <c r="S19">
        <v>6.1036223135215444</v>
      </c>
      <c r="T19">
        <v>0</v>
      </c>
      <c r="U19">
        <v>50.562780473013952</v>
      </c>
      <c r="V19">
        <v>0</v>
      </c>
      <c r="W19">
        <v>14.793177336814621</v>
      </c>
      <c r="X19">
        <v>64.785529758558383</v>
      </c>
      <c r="Y19">
        <v>0</v>
      </c>
      <c r="Z19">
        <v>0</v>
      </c>
      <c r="AA19">
        <v>18.736271999999996</v>
      </c>
      <c r="AB19">
        <v>0</v>
      </c>
      <c r="AC19">
        <v>0</v>
      </c>
      <c r="AD19">
        <v>16.071074640000003</v>
      </c>
      <c r="AE19">
        <v>21.7125353952</v>
      </c>
      <c r="AF19">
        <v>20.505000000000003</v>
      </c>
      <c r="AG19">
        <v>25.911816000000002</v>
      </c>
      <c r="AH19">
        <v>67.1714676</v>
      </c>
      <c r="AI19">
        <v>21.245860800000003</v>
      </c>
      <c r="AJ19">
        <v>0</v>
      </c>
      <c r="AK19">
        <v>22.184519999999999</v>
      </c>
      <c r="AL19">
        <v>57.215399999999981</v>
      </c>
      <c r="AM19">
        <v>7.0255447619047624</v>
      </c>
      <c r="AN19">
        <v>0</v>
      </c>
      <c r="AO19">
        <v>12.5251056</v>
      </c>
      <c r="AP19">
        <v>5.0635368000000005</v>
      </c>
      <c r="AQ19">
        <v>32.359470000000002</v>
      </c>
      <c r="AR19">
        <v>23.031648000000001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25.607843088466996</v>
      </c>
      <c r="BB19">
        <f t="shared" si="0"/>
        <v>762.32576843085303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65.002583979328165</v>
      </c>
      <c r="M20">
        <v>57.541843088418439</v>
      </c>
      <c r="N20">
        <v>51.883204253084791</v>
      </c>
      <c r="O20">
        <v>73.289840942331793</v>
      </c>
      <c r="P20">
        <v>24.300252100840339</v>
      </c>
      <c r="Q20">
        <v>4.9026628303985174</v>
      </c>
      <c r="R20">
        <v>9.9995322323048992</v>
      </c>
      <c r="S20">
        <v>6.1036223135215444</v>
      </c>
      <c r="T20">
        <v>0</v>
      </c>
      <c r="U20">
        <v>50.884247823598507</v>
      </c>
      <c r="V20">
        <v>0</v>
      </c>
      <c r="W20">
        <v>14.793177336814621</v>
      </c>
      <c r="X20">
        <v>64.785529758558383</v>
      </c>
      <c r="Y20">
        <v>0</v>
      </c>
      <c r="Z20">
        <v>0</v>
      </c>
      <c r="AA20">
        <v>18.736271999999996</v>
      </c>
      <c r="AB20">
        <v>0</v>
      </c>
      <c r="AC20">
        <v>0</v>
      </c>
      <c r="AD20">
        <v>16.071074640000003</v>
      </c>
      <c r="AE20">
        <v>21.7125353952</v>
      </c>
      <c r="AF20">
        <v>20.505000000000003</v>
      </c>
      <c r="AG20">
        <v>25.911816000000002</v>
      </c>
      <c r="AH20">
        <v>67.1714676</v>
      </c>
      <c r="AI20">
        <v>21.245860800000003</v>
      </c>
      <c r="AJ20">
        <v>0</v>
      </c>
      <c r="AK20">
        <v>22.184519999999999</v>
      </c>
      <c r="AL20">
        <v>57.215399999999981</v>
      </c>
      <c r="AM20">
        <v>7.0255447619047624</v>
      </c>
      <c r="AN20">
        <v>0</v>
      </c>
      <c r="AO20">
        <v>12.5251056</v>
      </c>
      <c r="AP20">
        <v>5.0635368000000005</v>
      </c>
      <c r="AQ20">
        <v>32.359470000000002</v>
      </c>
      <c r="AR20">
        <v>21.577017600000001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25.571015141046573</v>
      </c>
      <c r="BB20">
        <f t="shared" si="0"/>
        <v>761.22943332885791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65.002583979328165</v>
      </c>
      <c r="M21">
        <v>57.541843088418439</v>
      </c>
      <c r="N21">
        <v>51.883204253084791</v>
      </c>
      <c r="O21">
        <v>73.289840942331793</v>
      </c>
      <c r="P21">
        <v>24.300252100840339</v>
      </c>
      <c r="Q21">
        <v>4.9026628303985174</v>
      </c>
      <c r="R21">
        <v>9.9995322323048992</v>
      </c>
      <c r="S21">
        <v>6.1036223135215444</v>
      </c>
      <c r="T21">
        <v>0</v>
      </c>
      <c r="U21">
        <v>50.884247823598507</v>
      </c>
      <c r="V21">
        <v>0</v>
      </c>
      <c r="W21">
        <v>14.793177336814621</v>
      </c>
      <c r="X21">
        <v>64.785529758558383</v>
      </c>
      <c r="Y21">
        <v>0</v>
      </c>
      <c r="Z21">
        <v>0</v>
      </c>
      <c r="AA21">
        <v>18.736271999999996</v>
      </c>
      <c r="AB21">
        <v>0</v>
      </c>
      <c r="AC21">
        <v>0</v>
      </c>
      <c r="AD21">
        <v>16.071074640000003</v>
      </c>
      <c r="AE21">
        <v>21.7125353952</v>
      </c>
      <c r="AF21">
        <v>20.505000000000003</v>
      </c>
      <c r="AG21">
        <v>25.911816000000002</v>
      </c>
      <c r="AH21">
        <v>67.1714676</v>
      </c>
      <c r="AI21">
        <v>21.245860800000003</v>
      </c>
      <c r="AJ21">
        <v>0</v>
      </c>
      <c r="AK21">
        <v>22.184519999999999</v>
      </c>
      <c r="AL21">
        <v>57.215399999999981</v>
      </c>
      <c r="AM21">
        <v>7.0255447619047624</v>
      </c>
      <c r="AN21">
        <v>0</v>
      </c>
      <c r="AO21">
        <v>12.5251056</v>
      </c>
      <c r="AP21">
        <v>5.0635368000000005</v>
      </c>
      <c r="AQ21">
        <v>32.359470000000002</v>
      </c>
      <c r="AR21">
        <v>21.577017600000001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25.571015141046573</v>
      </c>
      <c r="BB21">
        <f t="shared" si="0"/>
        <v>761.22943332885791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65.002583979328165</v>
      </c>
      <c r="M22">
        <v>57.541843088418439</v>
      </c>
      <c r="N22">
        <v>51.883204253084791</v>
      </c>
      <c r="O22">
        <v>73.289840942331793</v>
      </c>
      <c r="P22">
        <v>24.300252100840339</v>
      </c>
      <c r="Q22">
        <v>4.9026628303985174</v>
      </c>
      <c r="R22">
        <v>9.9995322323048992</v>
      </c>
      <c r="S22">
        <v>6.1036223135215444</v>
      </c>
      <c r="T22">
        <v>0</v>
      </c>
      <c r="U22">
        <v>50.884247823598507</v>
      </c>
      <c r="V22">
        <v>0</v>
      </c>
      <c r="W22">
        <v>14.793177336814621</v>
      </c>
      <c r="X22">
        <v>64.785529758558383</v>
      </c>
      <c r="Y22">
        <v>0</v>
      </c>
      <c r="Z22">
        <v>0</v>
      </c>
      <c r="AA22">
        <v>18.736271999999996</v>
      </c>
      <c r="AB22">
        <v>0</v>
      </c>
      <c r="AC22">
        <v>0</v>
      </c>
      <c r="AD22">
        <v>16.071074640000003</v>
      </c>
      <c r="AE22">
        <v>21.7125353952</v>
      </c>
      <c r="AF22">
        <v>20.505000000000003</v>
      </c>
      <c r="AG22">
        <v>25.911816000000002</v>
      </c>
      <c r="AH22">
        <v>67.1714676</v>
      </c>
      <c r="AI22">
        <v>21.245860800000003</v>
      </c>
      <c r="AJ22">
        <v>0</v>
      </c>
      <c r="AK22">
        <v>22.184519999999999</v>
      </c>
      <c r="AL22">
        <v>57.215399999999981</v>
      </c>
      <c r="AM22">
        <v>7.0255447619047624</v>
      </c>
      <c r="AN22">
        <v>0</v>
      </c>
      <c r="AO22">
        <v>12.5251056</v>
      </c>
      <c r="AP22">
        <v>5.0635368000000005</v>
      </c>
      <c r="AQ22">
        <v>32.359470000000002</v>
      </c>
      <c r="AR22">
        <v>21.577017600000001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25.571015141046573</v>
      </c>
      <c r="BB22">
        <f t="shared" si="0"/>
        <v>761.22943332885791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65.003073677866496</v>
      </c>
      <c r="M23">
        <v>57.541843088418439</v>
      </c>
      <c r="N23">
        <v>51.883204253084791</v>
      </c>
      <c r="O23">
        <v>73.289840942331793</v>
      </c>
      <c r="P23">
        <v>24.300252100840339</v>
      </c>
      <c r="Q23">
        <v>4.6696861330834105</v>
      </c>
      <c r="R23">
        <v>9.5295785212005732</v>
      </c>
      <c r="S23">
        <v>5.8176742727981283</v>
      </c>
      <c r="T23">
        <v>0</v>
      </c>
      <c r="U23">
        <v>50.884247823598507</v>
      </c>
      <c r="V23">
        <v>0</v>
      </c>
      <c r="W23">
        <v>14.793177336814621</v>
      </c>
      <c r="X23">
        <v>64.793194273892169</v>
      </c>
      <c r="Y23">
        <v>0</v>
      </c>
      <c r="Z23">
        <v>0</v>
      </c>
      <c r="AA23">
        <v>12.490848</v>
      </c>
      <c r="AB23">
        <v>0</v>
      </c>
      <c r="AC23">
        <v>0</v>
      </c>
      <c r="AD23">
        <v>16.071074640000003</v>
      </c>
      <c r="AE23">
        <v>21.7125353952</v>
      </c>
      <c r="AF23">
        <v>20.505000000000003</v>
      </c>
      <c r="AG23">
        <v>25.911816000000002</v>
      </c>
      <c r="AH23">
        <v>67.1714676</v>
      </c>
      <c r="AI23">
        <v>13.977540000000001</v>
      </c>
      <c r="AJ23">
        <v>0</v>
      </c>
      <c r="AK23">
        <v>22.184519999999999</v>
      </c>
      <c r="AL23">
        <v>57.215399999999981</v>
      </c>
      <c r="AM23">
        <v>7.0255447619047624</v>
      </c>
      <c r="AN23">
        <v>0</v>
      </c>
      <c r="AO23">
        <v>12.5251056</v>
      </c>
      <c r="AP23">
        <v>5.0635368000000005</v>
      </c>
      <c r="AQ23">
        <v>32.359470000000002</v>
      </c>
      <c r="AR23">
        <v>21.577017600000001</v>
      </c>
      <c r="AS23">
        <v>14.238565343999998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25.107394632486113</v>
      </c>
      <c r="BB23">
        <f t="shared" si="0"/>
        <v>747.42781953254769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65.003073677866496</v>
      </c>
      <c r="M24">
        <v>57.541843088418439</v>
      </c>
      <c r="N24">
        <v>51.883204253084791</v>
      </c>
      <c r="O24">
        <v>73.289840942331793</v>
      </c>
      <c r="P24">
        <v>24.300252100840339</v>
      </c>
      <c r="Q24">
        <v>4.1739451229597391</v>
      </c>
      <c r="R24">
        <v>9.5295785212005732</v>
      </c>
      <c r="S24">
        <v>5.8176742727981283</v>
      </c>
      <c r="T24">
        <v>0</v>
      </c>
      <c r="U24">
        <v>50.884247823598507</v>
      </c>
      <c r="V24">
        <v>0</v>
      </c>
      <c r="W24">
        <v>14.793177336814621</v>
      </c>
      <c r="X24">
        <v>64.793194273892169</v>
      </c>
      <c r="Y24">
        <v>0</v>
      </c>
      <c r="Z24">
        <v>0</v>
      </c>
      <c r="AA24">
        <v>12.490848</v>
      </c>
      <c r="AB24">
        <v>0</v>
      </c>
      <c r="AC24">
        <v>0</v>
      </c>
      <c r="AD24">
        <v>16.071074640000003</v>
      </c>
      <c r="AE24">
        <v>21.7125353952</v>
      </c>
      <c r="AF24">
        <v>20.505000000000003</v>
      </c>
      <c r="AG24">
        <v>25.911816000000002</v>
      </c>
      <c r="AH24">
        <v>67.1714676</v>
      </c>
      <c r="AI24">
        <v>13.977540000000001</v>
      </c>
      <c r="AJ24">
        <v>0</v>
      </c>
      <c r="AK24">
        <v>22.184519999999999</v>
      </c>
      <c r="AL24">
        <v>57.215399999999981</v>
      </c>
      <c r="AM24">
        <v>7.0255447619047624</v>
      </c>
      <c r="AN24">
        <v>0</v>
      </c>
      <c r="AO24">
        <v>12.5251056</v>
      </c>
      <c r="AP24">
        <v>5.0635368000000005</v>
      </c>
      <c r="AQ24">
        <v>32.359470000000002</v>
      </c>
      <c r="AR24">
        <v>21.577017600000001</v>
      </c>
      <c r="AS24">
        <v>14.238565343999998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25.091282808831984</v>
      </c>
      <c r="BB24">
        <f t="shared" si="0"/>
        <v>746.94819034607815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65.003046697038712</v>
      </c>
      <c r="M25">
        <v>56.153247416103099</v>
      </c>
      <c r="N25">
        <v>51.883204253084791</v>
      </c>
      <c r="O25">
        <v>73.289840942331793</v>
      </c>
      <c r="P25">
        <v>24.300252100840339</v>
      </c>
      <c r="Q25">
        <v>2.3469810710808181</v>
      </c>
      <c r="R25">
        <v>5.7078180047361249</v>
      </c>
      <c r="S25">
        <v>3.4542618121528337</v>
      </c>
      <c r="T25">
        <v>0</v>
      </c>
      <c r="U25">
        <v>51.762781743328496</v>
      </c>
      <c r="V25">
        <v>0</v>
      </c>
      <c r="W25">
        <v>14.797677091906721</v>
      </c>
      <c r="X25">
        <v>64.785529748702444</v>
      </c>
      <c r="Y25">
        <v>0</v>
      </c>
      <c r="Z25">
        <v>0</v>
      </c>
      <c r="AA25">
        <v>12.490848</v>
      </c>
      <c r="AB25">
        <v>0</v>
      </c>
      <c r="AC25">
        <v>0</v>
      </c>
      <c r="AD25">
        <v>16.071074640000003</v>
      </c>
      <c r="AE25">
        <v>21.7125353952</v>
      </c>
      <c r="AF25">
        <v>20.505000000000003</v>
      </c>
      <c r="AG25">
        <v>25.911816000000002</v>
      </c>
      <c r="AH25">
        <v>67.1714676</v>
      </c>
      <c r="AI25">
        <v>9.5047271999999996</v>
      </c>
      <c r="AJ25">
        <v>0</v>
      </c>
      <c r="AK25">
        <v>22.184519999999999</v>
      </c>
      <c r="AL25">
        <v>57.215399999999981</v>
      </c>
      <c r="AM25">
        <v>7.0255447619047624</v>
      </c>
      <c r="AN25">
        <v>0</v>
      </c>
      <c r="AO25">
        <v>12.5251056</v>
      </c>
      <c r="AP25">
        <v>5.0635368000000005</v>
      </c>
      <c r="AQ25">
        <v>43.145960000000002</v>
      </c>
      <c r="AR25">
        <v>21.577017600000001</v>
      </c>
      <c r="AS25">
        <v>14.238565343999998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25.019401842385342</v>
      </c>
      <c r="BB25">
        <f t="shared" si="0"/>
        <v>744.80835798002545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65.003073677866496</v>
      </c>
      <c r="M26">
        <v>56.153247416103099</v>
      </c>
      <c r="N26">
        <v>51.883204253084791</v>
      </c>
      <c r="O26">
        <v>73.289840942331793</v>
      </c>
      <c r="P26">
        <v>24.300252100840339</v>
      </c>
      <c r="Q26">
        <v>2.3469810710808181</v>
      </c>
      <c r="R26">
        <v>5.7078180047361249</v>
      </c>
      <c r="S26">
        <v>3.4542618121528337</v>
      </c>
      <c r="T26">
        <v>0</v>
      </c>
      <c r="U26">
        <v>51.762781743328496</v>
      </c>
      <c r="V26">
        <v>0</v>
      </c>
      <c r="W26">
        <v>14.797677091906721</v>
      </c>
      <c r="X26">
        <v>64.785529748702444</v>
      </c>
      <c r="Y26">
        <v>0</v>
      </c>
      <c r="Z26">
        <v>0</v>
      </c>
      <c r="AA26">
        <v>12.490848</v>
      </c>
      <c r="AB26">
        <v>0</v>
      </c>
      <c r="AC26">
        <v>0</v>
      </c>
      <c r="AD26">
        <v>16.071074640000003</v>
      </c>
      <c r="AE26">
        <v>21.7125353952</v>
      </c>
      <c r="AF26">
        <v>20.505000000000003</v>
      </c>
      <c r="AG26">
        <v>25.911816000000002</v>
      </c>
      <c r="AH26">
        <v>67.1714676</v>
      </c>
      <c r="AI26">
        <v>9.5047271999999996</v>
      </c>
      <c r="AJ26">
        <v>0</v>
      </c>
      <c r="AK26">
        <v>22.184519999999999</v>
      </c>
      <c r="AL26">
        <v>57.215399999999981</v>
      </c>
      <c r="AM26">
        <v>7.0255447619047624</v>
      </c>
      <c r="AN26">
        <v>0</v>
      </c>
      <c r="AO26">
        <v>12.5251056</v>
      </c>
      <c r="AP26">
        <v>5.0635368000000005</v>
      </c>
      <c r="AQ26">
        <v>43.145960000000002</v>
      </c>
      <c r="AR26">
        <v>21.577017600000001</v>
      </c>
      <c r="AS26">
        <v>14.238565343999998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25.019402719262246</v>
      </c>
      <c r="BB26">
        <f t="shared" si="0"/>
        <v>744.80838408397631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65.003073677866496</v>
      </c>
      <c r="M27">
        <v>56.153247416103099</v>
      </c>
      <c r="N27">
        <v>51.883204253084791</v>
      </c>
      <c r="O27">
        <v>73.289840942331793</v>
      </c>
      <c r="P27">
        <v>24.300252100840339</v>
      </c>
      <c r="Q27">
        <v>9.5849359066427287</v>
      </c>
      <c r="R27">
        <v>18.618515666965088</v>
      </c>
      <c r="S27">
        <v>11.593288984263234</v>
      </c>
      <c r="T27">
        <v>0</v>
      </c>
      <c r="U27">
        <v>51.762781743328496</v>
      </c>
      <c r="V27">
        <v>7.9645477099236652</v>
      </c>
      <c r="W27">
        <v>14.797677091906721</v>
      </c>
      <c r="X27">
        <v>64.785529748702444</v>
      </c>
      <c r="Y27">
        <v>0</v>
      </c>
      <c r="Z27">
        <v>0</v>
      </c>
      <c r="AA27">
        <v>12.490848</v>
      </c>
      <c r="AB27">
        <v>0</v>
      </c>
      <c r="AC27">
        <v>0</v>
      </c>
      <c r="AD27">
        <v>16.071074640000003</v>
      </c>
      <c r="AE27">
        <v>21.7125353952</v>
      </c>
      <c r="AF27">
        <v>20.505000000000003</v>
      </c>
      <c r="AG27">
        <v>25.911816000000002</v>
      </c>
      <c r="AH27">
        <v>67.1714676</v>
      </c>
      <c r="AI27">
        <v>12.859336800000001</v>
      </c>
      <c r="AJ27">
        <v>0</v>
      </c>
      <c r="AK27">
        <v>22.184519999999999</v>
      </c>
      <c r="AL27">
        <v>53.747799999999991</v>
      </c>
      <c r="AM27">
        <v>7.0255447619047624</v>
      </c>
      <c r="AN27">
        <v>0</v>
      </c>
      <c r="AO27">
        <v>12.5251056</v>
      </c>
      <c r="AP27">
        <v>5.0635368000000005</v>
      </c>
      <c r="AQ27">
        <v>43.145960000000002</v>
      </c>
      <c r="AR27">
        <v>21.577017600000001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26.186478507196149</v>
      </c>
      <c r="BB27">
        <f t="shared" si="0"/>
        <v>779.55131054546757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65.003073677866496</v>
      </c>
      <c r="M28">
        <v>56.153247416103099</v>
      </c>
      <c r="N28">
        <v>51.883204253084791</v>
      </c>
      <c r="O28">
        <v>73.289840942331793</v>
      </c>
      <c r="P28">
        <v>24.300252100840339</v>
      </c>
      <c r="Q28">
        <v>9.5849359066427287</v>
      </c>
      <c r="R28">
        <v>18.618515666965088</v>
      </c>
      <c r="S28">
        <v>11.593288984263234</v>
      </c>
      <c r="T28">
        <v>0</v>
      </c>
      <c r="U28">
        <v>51.762781743328496</v>
      </c>
      <c r="V28">
        <v>7.9645477099236652</v>
      </c>
      <c r="W28">
        <v>14.797677091906721</v>
      </c>
      <c r="X28">
        <v>64.785529748702444</v>
      </c>
      <c r="Y28">
        <v>0</v>
      </c>
      <c r="Z28">
        <v>0</v>
      </c>
      <c r="AA28">
        <v>12.490848</v>
      </c>
      <c r="AB28">
        <v>0</v>
      </c>
      <c r="AC28">
        <v>0</v>
      </c>
      <c r="AD28">
        <v>16.071074640000003</v>
      </c>
      <c r="AE28">
        <v>21.7125353952</v>
      </c>
      <c r="AF28">
        <v>20.505000000000003</v>
      </c>
      <c r="AG28">
        <v>25.911816000000002</v>
      </c>
      <c r="AH28">
        <v>67.1714676</v>
      </c>
      <c r="AI28">
        <v>29.073283200000002</v>
      </c>
      <c r="AJ28">
        <v>0</v>
      </c>
      <c r="AK28">
        <v>22.184519999999999</v>
      </c>
      <c r="AL28">
        <v>53.747799999999991</v>
      </c>
      <c r="AM28">
        <v>7.0255447619047624</v>
      </c>
      <c r="AN28">
        <v>0</v>
      </c>
      <c r="AO28">
        <v>12.5251056</v>
      </c>
      <c r="AP28">
        <v>5.0635368000000005</v>
      </c>
      <c r="AQ28">
        <v>43.145960000000002</v>
      </c>
      <c r="AR28">
        <v>21.577017600000001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26.713431545596151</v>
      </c>
      <c r="BB28">
        <f t="shared" si="0"/>
        <v>795.23830390706757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65.003073677866496</v>
      </c>
      <c r="M29">
        <v>57.541843088418439</v>
      </c>
      <c r="N29">
        <v>51.883204253084791</v>
      </c>
      <c r="O29">
        <v>73.289840942331793</v>
      </c>
      <c r="P29">
        <v>24.300252100840339</v>
      </c>
      <c r="Q29">
        <v>9.5849359066427287</v>
      </c>
      <c r="R29">
        <v>18.618515666965088</v>
      </c>
      <c r="S29">
        <v>11.593288984263234</v>
      </c>
      <c r="T29">
        <v>0</v>
      </c>
      <c r="U29">
        <v>51.762781743328496</v>
      </c>
      <c r="V29">
        <v>7.9645477099236652</v>
      </c>
      <c r="W29">
        <v>14.797677091906721</v>
      </c>
      <c r="X29">
        <v>63.450326017195543</v>
      </c>
      <c r="Y29">
        <v>0</v>
      </c>
      <c r="Z29">
        <v>0</v>
      </c>
      <c r="AA29">
        <v>12.490848</v>
      </c>
      <c r="AB29">
        <v>0</v>
      </c>
      <c r="AC29">
        <v>0</v>
      </c>
      <c r="AD29">
        <v>16.071074640000003</v>
      </c>
      <c r="AE29">
        <v>21.7125353952</v>
      </c>
      <c r="AF29">
        <v>20.505000000000003</v>
      </c>
      <c r="AG29">
        <v>25.911816000000002</v>
      </c>
      <c r="AH29">
        <v>67.1714676</v>
      </c>
      <c r="AI29">
        <v>29.073283200000002</v>
      </c>
      <c r="AJ29">
        <v>0</v>
      </c>
      <c r="AK29">
        <v>22.184519999999999</v>
      </c>
      <c r="AL29">
        <v>53.747799999999991</v>
      </c>
      <c r="AM29">
        <v>7.0255447619047624</v>
      </c>
      <c r="AN29">
        <v>0</v>
      </c>
      <c r="AO29">
        <v>12.5251056</v>
      </c>
      <c r="AP29">
        <v>5.0635368000000005</v>
      </c>
      <c r="AQ29">
        <v>43.145960000000002</v>
      </c>
      <c r="AR29">
        <v>21.577017600000001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26.71516654144083</v>
      </c>
      <c r="BB29">
        <f t="shared" si="0"/>
        <v>795.28996085203119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65.000644483696959</v>
      </c>
      <c r="M30">
        <v>57.541843088418439</v>
      </c>
      <c r="N30">
        <v>51.883204253084791</v>
      </c>
      <c r="O30">
        <v>73.289840942331793</v>
      </c>
      <c r="P30">
        <v>24.300252100840339</v>
      </c>
      <c r="Q30">
        <v>9.5849359066427287</v>
      </c>
      <c r="R30">
        <v>18.618515666965088</v>
      </c>
      <c r="S30">
        <v>11.593288984263234</v>
      </c>
      <c r="T30">
        <v>0</v>
      </c>
      <c r="U30">
        <v>51.762781743328496</v>
      </c>
      <c r="V30">
        <v>7.9645477099236652</v>
      </c>
      <c r="W30">
        <v>14.797677091906721</v>
      </c>
      <c r="X30">
        <v>63.450326017195543</v>
      </c>
      <c r="Y30">
        <v>0</v>
      </c>
      <c r="Z30">
        <v>0</v>
      </c>
      <c r="AA30">
        <v>12.490848</v>
      </c>
      <c r="AB30">
        <v>0</v>
      </c>
      <c r="AC30">
        <v>0</v>
      </c>
      <c r="AD30">
        <v>16.071074640000003</v>
      </c>
      <c r="AE30">
        <v>21.7125353952</v>
      </c>
      <c r="AF30">
        <v>20.505000000000003</v>
      </c>
      <c r="AG30">
        <v>25.911816000000002</v>
      </c>
      <c r="AH30">
        <v>67.1714676</v>
      </c>
      <c r="AI30">
        <v>29.073283200000002</v>
      </c>
      <c r="AJ30">
        <v>0</v>
      </c>
      <c r="AK30">
        <v>22.184519999999999</v>
      </c>
      <c r="AL30">
        <v>53.747799999999991</v>
      </c>
      <c r="AM30">
        <v>7.0255447619047624</v>
      </c>
      <c r="AN30">
        <v>0</v>
      </c>
      <c r="AO30">
        <v>12.5251056</v>
      </c>
      <c r="AP30">
        <v>5.0635368000000005</v>
      </c>
      <c r="AQ30">
        <v>43.145960000000002</v>
      </c>
      <c r="AR30">
        <v>21.577017600000001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26.715087592630333</v>
      </c>
      <c r="BB30">
        <f t="shared" si="0"/>
        <v>795.28761060667216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65.003073677866496</v>
      </c>
      <c r="M31">
        <v>57.541843088418439</v>
      </c>
      <c r="N31">
        <v>51.883204253084791</v>
      </c>
      <c r="O31">
        <v>73.289840942331793</v>
      </c>
      <c r="P31">
        <v>24.300252100840339</v>
      </c>
      <c r="Q31">
        <v>9.5849359066427287</v>
      </c>
      <c r="R31">
        <v>18.618515666965088</v>
      </c>
      <c r="S31">
        <v>11.593288984263234</v>
      </c>
      <c r="T31">
        <v>0</v>
      </c>
      <c r="U31">
        <v>51.762781743328496</v>
      </c>
      <c r="V31">
        <v>7.9645477099236652</v>
      </c>
      <c r="W31">
        <v>14.797677091906721</v>
      </c>
      <c r="X31">
        <v>61.33259406032483</v>
      </c>
      <c r="Y31">
        <v>0</v>
      </c>
      <c r="Z31">
        <v>0</v>
      </c>
      <c r="AA31">
        <v>12.490848</v>
      </c>
      <c r="AB31">
        <v>0</v>
      </c>
      <c r="AC31">
        <v>0</v>
      </c>
      <c r="AD31">
        <v>16.071074640000003</v>
      </c>
      <c r="AE31">
        <v>21.7125353952</v>
      </c>
      <c r="AF31">
        <v>20.505000000000003</v>
      </c>
      <c r="AG31">
        <v>25.911816000000002</v>
      </c>
      <c r="AH31">
        <v>67.1714676</v>
      </c>
      <c r="AI31">
        <v>29.073283200000002</v>
      </c>
      <c r="AJ31">
        <v>0</v>
      </c>
      <c r="AK31">
        <v>22.184519999999999</v>
      </c>
      <c r="AL31">
        <v>53.747799999999991</v>
      </c>
      <c r="AM31">
        <v>7.0255447619047624</v>
      </c>
      <c r="AN31">
        <v>0</v>
      </c>
      <c r="AO31">
        <v>12.5251056</v>
      </c>
      <c r="AP31">
        <v>5.0635368000000005</v>
      </c>
      <c r="AQ31">
        <v>43.145960000000002</v>
      </c>
      <c r="AR31">
        <v>21.577017600000001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26.646340641678357</v>
      </c>
      <c r="BB31">
        <f t="shared" si="0"/>
        <v>793.24105479492312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65.003073677866496</v>
      </c>
      <c r="M32">
        <v>57.541843088418439</v>
      </c>
      <c r="N32">
        <v>51.883204253084791</v>
      </c>
      <c r="O32">
        <v>73.289840942331793</v>
      </c>
      <c r="P32">
        <v>24.300252100840339</v>
      </c>
      <c r="Q32">
        <v>2.3460388111002923</v>
      </c>
      <c r="R32">
        <v>5.7078180047361249</v>
      </c>
      <c r="S32">
        <v>3.2245676732223898</v>
      </c>
      <c r="T32">
        <v>0</v>
      </c>
      <c r="U32">
        <v>51.762781743328496</v>
      </c>
      <c r="V32">
        <v>7.9645477099236652</v>
      </c>
      <c r="W32">
        <v>14.797677091906721</v>
      </c>
      <c r="X32">
        <v>61.33259406032483</v>
      </c>
      <c r="Y32">
        <v>0</v>
      </c>
      <c r="Z32">
        <v>0</v>
      </c>
      <c r="AA32">
        <v>12.490848</v>
      </c>
      <c r="AB32">
        <v>0</v>
      </c>
      <c r="AC32">
        <v>0</v>
      </c>
      <c r="AD32">
        <v>16.071074640000003</v>
      </c>
      <c r="AE32">
        <v>21.7125353952</v>
      </c>
      <c r="AF32">
        <v>20.505000000000003</v>
      </c>
      <c r="AG32">
        <v>25.911816000000002</v>
      </c>
      <c r="AH32">
        <v>67.1714676</v>
      </c>
      <c r="AI32">
        <v>29.073283200000002</v>
      </c>
      <c r="AJ32">
        <v>0</v>
      </c>
      <c r="AK32">
        <v>22.184519999999999</v>
      </c>
      <c r="AL32">
        <v>53.747799999999991</v>
      </c>
      <c r="AM32">
        <v>7.0255447619047624</v>
      </c>
      <c r="AN32">
        <v>0</v>
      </c>
      <c r="AO32">
        <v>12.5251056</v>
      </c>
      <c r="AP32">
        <v>5.0635368000000005</v>
      </c>
      <c r="AQ32">
        <v>42.097880000000004</v>
      </c>
      <c r="AR32">
        <v>21.577017600000001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25.685432488941565</v>
      </c>
      <c r="BB32">
        <f t="shared" si="0"/>
        <v>764.6355668788475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65.003073677866496</v>
      </c>
      <c r="M33">
        <v>57.541843088418439</v>
      </c>
      <c r="N33">
        <v>51.883204253084791</v>
      </c>
      <c r="O33">
        <v>73.289840942331793</v>
      </c>
      <c r="P33">
        <v>24.300252100840339</v>
      </c>
      <c r="Q33">
        <v>2.3460388111002923</v>
      </c>
      <c r="R33">
        <v>5.7078180047361249</v>
      </c>
      <c r="S33">
        <v>3.2245676732223898</v>
      </c>
      <c r="T33">
        <v>0</v>
      </c>
      <c r="U33">
        <v>51.762781743328496</v>
      </c>
      <c r="V33">
        <v>7.9645477099236652</v>
      </c>
      <c r="W33">
        <v>14.797677091906721</v>
      </c>
      <c r="X33">
        <v>61.33259406032483</v>
      </c>
      <c r="Y33">
        <v>0</v>
      </c>
      <c r="Z33">
        <v>0</v>
      </c>
      <c r="AA33">
        <v>18.736271999999996</v>
      </c>
      <c r="AB33">
        <v>0</v>
      </c>
      <c r="AC33">
        <v>0</v>
      </c>
      <c r="AD33">
        <v>16.071074640000003</v>
      </c>
      <c r="AE33">
        <v>21.7125353952</v>
      </c>
      <c r="AF33">
        <v>20.505000000000003</v>
      </c>
      <c r="AG33">
        <v>25.911816000000002</v>
      </c>
      <c r="AH33">
        <v>67.1714676</v>
      </c>
      <c r="AI33">
        <v>29.073283200000002</v>
      </c>
      <c r="AJ33">
        <v>0</v>
      </c>
      <c r="AK33">
        <v>22.184519999999999</v>
      </c>
      <c r="AL33">
        <v>57.215399999999981</v>
      </c>
      <c r="AM33">
        <v>7.0255447619047624</v>
      </c>
      <c r="AN33">
        <v>0</v>
      </c>
      <c r="AO33">
        <v>12.5251056</v>
      </c>
      <c r="AP33">
        <v>5.0635368000000005</v>
      </c>
      <c r="AQ33">
        <v>32.359470000000002</v>
      </c>
      <c r="AR33">
        <v>21.577017600000001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25.684607790528851</v>
      </c>
      <c r="BB33">
        <f t="shared" si="0"/>
        <v>764.61100557726013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65.003073677866496</v>
      </c>
      <c r="M34">
        <v>57.541843088418439</v>
      </c>
      <c r="N34">
        <v>51.883204253084791</v>
      </c>
      <c r="O34">
        <v>73.289840942331793</v>
      </c>
      <c r="P34">
        <v>24.300252100840339</v>
      </c>
      <c r="Q34">
        <v>2.3460388111002923</v>
      </c>
      <c r="R34">
        <v>5.7078180047361249</v>
      </c>
      <c r="S34">
        <v>3.2245676732223898</v>
      </c>
      <c r="T34">
        <v>0</v>
      </c>
      <c r="U34">
        <v>51.762781743328496</v>
      </c>
      <c r="V34">
        <v>7.9645477099236652</v>
      </c>
      <c r="W34">
        <v>14.797677091906721</v>
      </c>
      <c r="X34">
        <v>61.33259406032483</v>
      </c>
      <c r="Y34">
        <v>0</v>
      </c>
      <c r="Z34">
        <v>0</v>
      </c>
      <c r="AA34">
        <v>18.736271999999996</v>
      </c>
      <c r="AB34">
        <v>0</v>
      </c>
      <c r="AC34">
        <v>0</v>
      </c>
      <c r="AD34">
        <v>16.071074640000003</v>
      </c>
      <c r="AE34">
        <v>21.7125353952</v>
      </c>
      <c r="AF34">
        <v>20.505000000000003</v>
      </c>
      <c r="AG34">
        <v>25.911816000000002</v>
      </c>
      <c r="AH34">
        <v>67.1714676</v>
      </c>
      <c r="AI34">
        <v>18.450352800000005</v>
      </c>
      <c r="AJ34">
        <v>0</v>
      </c>
      <c r="AK34">
        <v>22.184519999999999</v>
      </c>
      <c r="AL34">
        <v>57.215399999999981</v>
      </c>
      <c r="AM34">
        <v>7.0255447619047624</v>
      </c>
      <c r="AN34">
        <v>0</v>
      </c>
      <c r="AO34">
        <v>12.5251056</v>
      </c>
      <c r="AP34">
        <v>5.0635368000000005</v>
      </c>
      <c r="AQ34">
        <v>32.359470000000002</v>
      </c>
      <c r="AR34">
        <v>21.577017600000001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25.339362332928857</v>
      </c>
      <c r="BB34">
        <f t="shared" si="0"/>
        <v>754.33332063486012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65.003073677866496</v>
      </c>
      <c r="M35">
        <v>57.541843088418439</v>
      </c>
      <c r="N35">
        <v>51.883204253084791</v>
      </c>
      <c r="O35">
        <v>73.289840942331793</v>
      </c>
      <c r="P35">
        <v>24.300252100840339</v>
      </c>
      <c r="Q35">
        <v>4.0322744881889765</v>
      </c>
      <c r="R35">
        <v>9.1897989985177873</v>
      </c>
      <c r="S35">
        <v>5.5482247236304172</v>
      </c>
      <c r="T35">
        <v>0</v>
      </c>
      <c r="U35">
        <v>51.762781743328496</v>
      </c>
      <c r="V35">
        <v>7.9671000000000003</v>
      </c>
      <c r="W35">
        <v>14.797677091906721</v>
      </c>
      <c r="X35">
        <v>61.33259406032483</v>
      </c>
      <c r="Y35">
        <v>0</v>
      </c>
      <c r="Z35">
        <v>0</v>
      </c>
      <c r="AA35">
        <v>18.736271999999996</v>
      </c>
      <c r="AB35">
        <v>0</v>
      </c>
      <c r="AC35">
        <v>0</v>
      </c>
      <c r="AD35">
        <v>16.071074640000003</v>
      </c>
      <c r="AE35">
        <v>21.7125353952</v>
      </c>
      <c r="AF35">
        <v>20.505000000000003</v>
      </c>
      <c r="AG35">
        <v>25.911816000000002</v>
      </c>
      <c r="AH35">
        <v>67.1714676</v>
      </c>
      <c r="AI35">
        <v>21.245860800000003</v>
      </c>
      <c r="AJ35">
        <v>0</v>
      </c>
      <c r="AK35">
        <v>22.184519999999999</v>
      </c>
      <c r="AL35">
        <v>57.215399999999981</v>
      </c>
      <c r="AM35">
        <v>7.0255447619047624</v>
      </c>
      <c r="AN35">
        <v>0</v>
      </c>
      <c r="AO35">
        <v>12.5251056</v>
      </c>
      <c r="AP35">
        <v>5.0635368000000005</v>
      </c>
      <c r="AQ35">
        <v>32.359470000000002</v>
      </c>
      <c r="AR35">
        <v>21.577017600000001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25.673785591580462</v>
      </c>
      <c r="BB35">
        <f t="shared" si="0"/>
        <v>764.28883138756339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65.003073677866496</v>
      </c>
      <c r="M36">
        <v>57.541843088418439</v>
      </c>
      <c r="N36">
        <v>51.883204253084791</v>
      </c>
      <c r="O36">
        <v>73.289840942331793</v>
      </c>
      <c r="P36">
        <v>24.300252100840339</v>
      </c>
      <c r="Q36">
        <v>4.0322744881889765</v>
      </c>
      <c r="R36">
        <v>9.1897989985177873</v>
      </c>
      <c r="S36">
        <v>5.5482247236304172</v>
      </c>
      <c r="T36">
        <v>0</v>
      </c>
      <c r="U36">
        <v>51.762781743328496</v>
      </c>
      <c r="V36">
        <v>7.9671000000000003</v>
      </c>
      <c r="W36">
        <v>14.797677091906721</v>
      </c>
      <c r="X36">
        <v>61.33259406032483</v>
      </c>
      <c r="Y36">
        <v>0</v>
      </c>
      <c r="Z36">
        <v>0</v>
      </c>
      <c r="AA36">
        <v>18.736271999999996</v>
      </c>
      <c r="AB36">
        <v>0</v>
      </c>
      <c r="AC36">
        <v>0</v>
      </c>
      <c r="AD36">
        <v>16.071074640000003</v>
      </c>
      <c r="AE36">
        <v>21.7125353952</v>
      </c>
      <c r="AF36">
        <v>20.505000000000003</v>
      </c>
      <c r="AG36">
        <v>25.911816000000002</v>
      </c>
      <c r="AH36">
        <v>67.1714676</v>
      </c>
      <c r="AI36">
        <v>21.245860800000003</v>
      </c>
      <c r="AJ36">
        <v>0</v>
      </c>
      <c r="AK36">
        <v>22.184519999999999</v>
      </c>
      <c r="AL36">
        <v>57.215399999999981</v>
      </c>
      <c r="AM36">
        <v>7.0255447619047624</v>
      </c>
      <c r="AN36">
        <v>0</v>
      </c>
      <c r="AO36">
        <v>12.5251056</v>
      </c>
      <c r="AP36">
        <v>5.0635368000000005</v>
      </c>
      <c r="AQ36">
        <v>32.359470000000002</v>
      </c>
      <c r="AR36">
        <v>21.577017600000001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25.673785591580462</v>
      </c>
      <c r="BB36">
        <f t="shared" si="0"/>
        <v>764.28883138756339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65.003073677866496</v>
      </c>
      <c r="M37">
        <v>57.541843088418439</v>
      </c>
      <c r="N37">
        <v>51.883204253084791</v>
      </c>
      <c r="O37">
        <v>73.289840942331793</v>
      </c>
      <c r="P37">
        <v>24.300252100840339</v>
      </c>
      <c r="Q37">
        <v>4.0322744881889765</v>
      </c>
      <c r="R37">
        <v>9.1897989985177873</v>
      </c>
      <c r="S37">
        <v>5.5482247236304172</v>
      </c>
      <c r="T37">
        <v>0</v>
      </c>
      <c r="U37">
        <v>51.762781743328496</v>
      </c>
      <c r="V37">
        <v>7.9671000000000003</v>
      </c>
      <c r="W37">
        <v>14.797677091906721</v>
      </c>
      <c r="X37">
        <v>61.33259406032483</v>
      </c>
      <c r="Y37">
        <v>0</v>
      </c>
      <c r="Z37">
        <v>0</v>
      </c>
      <c r="AA37">
        <v>18.736271999999996</v>
      </c>
      <c r="AB37">
        <v>0</v>
      </c>
      <c r="AC37">
        <v>4.2505073279999994</v>
      </c>
      <c r="AD37">
        <v>16.071074640000003</v>
      </c>
      <c r="AE37">
        <v>21.7125353952</v>
      </c>
      <c r="AF37">
        <v>20.505000000000003</v>
      </c>
      <c r="AG37">
        <v>25.911816000000002</v>
      </c>
      <c r="AH37">
        <v>67.1714676</v>
      </c>
      <c r="AI37">
        <v>21.245860800000003</v>
      </c>
      <c r="AJ37">
        <v>0</v>
      </c>
      <c r="AK37">
        <v>22.184519999999999</v>
      </c>
      <c r="AL37">
        <v>57.215399999999981</v>
      </c>
      <c r="AM37">
        <v>7.0255447619047624</v>
      </c>
      <c r="AN37">
        <v>0</v>
      </c>
      <c r="AO37">
        <v>12.5251056</v>
      </c>
      <c r="AP37">
        <v>5.0635368000000005</v>
      </c>
      <c r="AQ37">
        <v>32.359470000000002</v>
      </c>
      <c r="AR37">
        <v>21.577017600000001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25.811927167580457</v>
      </c>
      <c r="BB37">
        <f t="shared" si="0"/>
        <v>768.40119713956324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65.003073677866496</v>
      </c>
      <c r="M38">
        <v>57.541843088418439</v>
      </c>
      <c r="N38">
        <v>51.883204253084791</v>
      </c>
      <c r="O38">
        <v>73.289840942331793</v>
      </c>
      <c r="P38">
        <v>24.300252100840339</v>
      </c>
      <c r="Q38">
        <v>4.0322744881889765</v>
      </c>
      <c r="R38">
        <v>9.1897989985177873</v>
      </c>
      <c r="S38">
        <v>5.5482247236304172</v>
      </c>
      <c r="T38">
        <v>0</v>
      </c>
      <c r="U38">
        <v>51.762781743328496</v>
      </c>
      <c r="V38">
        <v>7.9671000000000003</v>
      </c>
      <c r="W38">
        <v>14.797677091906721</v>
      </c>
      <c r="X38">
        <v>61.33259406032483</v>
      </c>
      <c r="Y38">
        <v>0</v>
      </c>
      <c r="Z38">
        <v>0</v>
      </c>
      <c r="AA38">
        <v>18.736271999999996</v>
      </c>
      <c r="AB38">
        <v>5.7374452800000002</v>
      </c>
      <c r="AC38">
        <v>8.5010146559999988</v>
      </c>
      <c r="AD38">
        <v>16.071074640000003</v>
      </c>
      <c r="AE38">
        <v>21.7125353952</v>
      </c>
      <c r="AF38">
        <v>20.505000000000003</v>
      </c>
      <c r="AG38">
        <v>25.911816000000002</v>
      </c>
      <c r="AH38">
        <v>67.1714676</v>
      </c>
      <c r="AI38">
        <v>21.245860800000003</v>
      </c>
      <c r="AJ38">
        <v>0</v>
      </c>
      <c r="AK38">
        <v>22.184519999999999</v>
      </c>
      <c r="AL38">
        <v>57.215399999999981</v>
      </c>
      <c r="AM38">
        <v>7.0255447619047624</v>
      </c>
      <c r="AN38">
        <v>0</v>
      </c>
      <c r="AO38">
        <v>12.5251056</v>
      </c>
      <c r="AP38">
        <v>5.0635368000000005</v>
      </c>
      <c r="AQ38">
        <v>32.359470000000002</v>
      </c>
      <c r="AR38">
        <v>21.577017600000001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26.136535495580461</v>
      </c>
      <c r="BB38">
        <f t="shared" si="0"/>
        <v>778.0645414195634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67.183512353913528</v>
      </c>
      <c r="M39">
        <v>57.541843088418439</v>
      </c>
      <c r="N39">
        <v>51.883204253084791</v>
      </c>
      <c r="O39">
        <v>73.289840942331793</v>
      </c>
      <c r="P39">
        <v>24.300252100840339</v>
      </c>
      <c r="Q39">
        <v>4.0322744881889765</v>
      </c>
      <c r="R39">
        <v>9.1897989985177873</v>
      </c>
      <c r="S39">
        <v>5.5482247236304172</v>
      </c>
      <c r="T39">
        <v>0</v>
      </c>
      <c r="U39">
        <v>51.762781743328496</v>
      </c>
      <c r="V39">
        <v>7.9671000000000003</v>
      </c>
      <c r="W39">
        <v>14.797677091906721</v>
      </c>
      <c r="X39">
        <v>64.785529748702444</v>
      </c>
      <c r="Y39">
        <v>0</v>
      </c>
      <c r="Z39">
        <v>0</v>
      </c>
      <c r="AA39">
        <v>18.736271999999996</v>
      </c>
      <c r="AB39">
        <v>11.533435920000002</v>
      </c>
      <c r="AC39">
        <v>12.7643852736</v>
      </c>
      <c r="AD39">
        <v>16.071074640000003</v>
      </c>
      <c r="AE39">
        <v>21.7125353952</v>
      </c>
      <c r="AF39">
        <v>20.505000000000003</v>
      </c>
      <c r="AG39">
        <v>25.911816000000002</v>
      </c>
      <c r="AH39">
        <v>67.1714676</v>
      </c>
      <c r="AI39">
        <v>21.245860800000003</v>
      </c>
      <c r="AJ39">
        <v>0</v>
      </c>
      <c r="AK39">
        <v>22.184519999999999</v>
      </c>
      <c r="AL39">
        <v>57.215399999999981</v>
      </c>
      <c r="AM39">
        <v>7.0255447619047624</v>
      </c>
      <c r="AN39">
        <v>0</v>
      </c>
      <c r="AO39">
        <v>12.5251056</v>
      </c>
      <c r="AP39">
        <v>5.0635368000000005</v>
      </c>
      <c r="AQ39">
        <v>32.359470000000002</v>
      </c>
      <c r="AR39">
        <v>21.577017600000001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26.646549023369161</v>
      </c>
      <c r="BB39">
        <f t="shared" si="0"/>
        <v>793.24726351379911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67.183512353913528</v>
      </c>
      <c r="M40">
        <v>57.541843088418439</v>
      </c>
      <c r="N40">
        <v>51.883204253084791</v>
      </c>
      <c r="O40">
        <v>73.289840942331793</v>
      </c>
      <c r="P40">
        <v>24.300252100840339</v>
      </c>
      <c r="Q40">
        <v>4.0322744881889765</v>
      </c>
      <c r="R40">
        <v>9.1897989985177873</v>
      </c>
      <c r="S40">
        <v>5.5482247236304172</v>
      </c>
      <c r="T40">
        <v>0</v>
      </c>
      <c r="U40">
        <v>51.762781743328496</v>
      </c>
      <c r="V40">
        <v>7.9671000000000003</v>
      </c>
      <c r="W40">
        <v>14.797677091906721</v>
      </c>
      <c r="X40">
        <v>64.785529748702444</v>
      </c>
      <c r="Y40">
        <v>0</v>
      </c>
      <c r="Z40">
        <v>0</v>
      </c>
      <c r="AA40">
        <v>18.736271999999996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20.505000000000003</v>
      </c>
      <c r="AG40">
        <v>25.911816000000002</v>
      </c>
      <c r="AH40">
        <v>67.1714676</v>
      </c>
      <c r="AI40">
        <v>21.245860800000003</v>
      </c>
      <c r="AJ40">
        <v>0</v>
      </c>
      <c r="AK40">
        <v>22.184519999999999</v>
      </c>
      <c r="AL40">
        <v>57.215399999999981</v>
      </c>
      <c r="AM40">
        <v>7.0255447619047624</v>
      </c>
      <c r="AN40">
        <v>0</v>
      </c>
      <c r="AO40">
        <v>12.5251056</v>
      </c>
      <c r="AP40">
        <v>5.0635368000000005</v>
      </c>
      <c r="AQ40">
        <v>32.359470000000002</v>
      </c>
      <c r="AR40">
        <v>21.577017600000001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26.835679962569159</v>
      </c>
      <c r="BB40">
        <f t="shared" si="0"/>
        <v>798.87754135859927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67.183512353913528</v>
      </c>
      <c r="M41">
        <v>57.541843088418439</v>
      </c>
      <c r="N41">
        <v>51.883204253084791</v>
      </c>
      <c r="O41">
        <v>73.289840942331793</v>
      </c>
      <c r="P41">
        <v>24.300252100840339</v>
      </c>
      <c r="Q41">
        <v>4.5146992118473896</v>
      </c>
      <c r="R41">
        <v>9.496807622848948</v>
      </c>
      <c r="S41">
        <v>5.5482247236304172</v>
      </c>
      <c r="T41">
        <v>0</v>
      </c>
      <c r="U41">
        <v>51.762781743328496</v>
      </c>
      <c r="V41">
        <v>7.9671000000000003</v>
      </c>
      <c r="W41">
        <v>14.793177336814621</v>
      </c>
      <c r="X41">
        <v>64.793194273892169</v>
      </c>
      <c r="Y41">
        <v>0</v>
      </c>
      <c r="Z41">
        <v>0</v>
      </c>
      <c r="AA41">
        <v>18.736271999999996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20.505000000000003</v>
      </c>
      <c r="AG41">
        <v>25.911816000000002</v>
      </c>
      <c r="AH41">
        <v>67.1714676</v>
      </c>
      <c r="AI41">
        <v>21.245860800000003</v>
      </c>
      <c r="AJ41">
        <v>0</v>
      </c>
      <c r="AK41">
        <v>22.184519999999999</v>
      </c>
      <c r="AL41">
        <v>53.747799999999991</v>
      </c>
      <c r="AM41">
        <v>7.0255447619047624</v>
      </c>
      <c r="AN41">
        <v>0</v>
      </c>
      <c r="AO41">
        <v>12.5251056</v>
      </c>
      <c r="AP41">
        <v>5.0635368000000005</v>
      </c>
      <c r="AQ41">
        <v>32.359470000000002</v>
      </c>
      <c r="AR41">
        <v>21.577017600000001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26.748742520536645</v>
      </c>
      <c r="BB41">
        <f t="shared" si="0"/>
        <v>796.28947691871906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67.183512353913528</v>
      </c>
      <c r="M42">
        <v>57.541843088418439</v>
      </c>
      <c r="N42">
        <v>51.883204253084791</v>
      </c>
      <c r="O42">
        <v>73.289840942331793</v>
      </c>
      <c r="P42">
        <v>24.300252100840339</v>
      </c>
      <c r="Q42">
        <v>9.5848143796220207</v>
      </c>
      <c r="R42">
        <v>18.621660104880998</v>
      </c>
      <c r="S42">
        <v>11.597180159256803</v>
      </c>
      <c r="T42">
        <v>0</v>
      </c>
      <c r="U42">
        <v>51.762781743328496</v>
      </c>
      <c r="V42">
        <v>7.9671000000000003</v>
      </c>
      <c r="W42">
        <v>14.793177336814621</v>
      </c>
      <c r="X42">
        <v>64.793194273892169</v>
      </c>
      <c r="Y42">
        <v>0</v>
      </c>
      <c r="Z42">
        <v>0</v>
      </c>
      <c r="AA42">
        <v>18.736271999999996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20.505000000000003</v>
      </c>
      <c r="AG42">
        <v>25.911816000000002</v>
      </c>
      <c r="AH42">
        <v>67.1714676</v>
      </c>
      <c r="AI42">
        <v>21.245860800000003</v>
      </c>
      <c r="AJ42">
        <v>0</v>
      </c>
      <c r="AK42">
        <v>22.184519999999999</v>
      </c>
      <c r="AL42">
        <v>53.747799999999991</v>
      </c>
      <c r="AM42">
        <v>7.0255447619047624</v>
      </c>
      <c r="AN42">
        <v>0</v>
      </c>
      <c r="AO42">
        <v>12.5251056</v>
      </c>
      <c r="AP42">
        <v>5.0635368000000005</v>
      </c>
      <c r="AQ42">
        <v>32.359470000000002</v>
      </c>
      <c r="AR42">
        <v>21.577017600000001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27.406669700874041</v>
      </c>
      <c r="BB42">
        <f t="shared" si="0"/>
        <v>815.87547282381456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67.182653667742301</v>
      </c>
      <c r="M43">
        <v>58.232558139534881</v>
      </c>
      <c r="N43">
        <v>51.883204253084791</v>
      </c>
      <c r="O43">
        <v>73.289840942331793</v>
      </c>
      <c r="P43">
        <v>24.300252100840339</v>
      </c>
      <c r="Q43">
        <v>9.5848143796220207</v>
      </c>
      <c r="R43">
        <v>18.621660104880998</v>
      </c>
      <c r="S43">
        <v>11.597180159256803</v>
      </c>
      <c r="T43">
        <v>0</v>
      </c>
      <c r="U43">
        <v>51.762781743328496</v>
      </c>
      <c r="V43">
        <v>7.9671000000000003</v>
      </c>
      <c r="W43">
        <v>14.834527937336818</v>
      </c>
      <c r="X43">
        <v>64.793194273892169</v>
      </c>
      <c r="Y43">
        <v>0</v>
      </c>
      <c r="Z43">
        <v>0</v>
      </c>
      <c r="AA43">
        <v>18.736271999999996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20.505000000000003</v>
      </c>
      <c r="AG43">
        <v>25.911816000000002</v>
      </c>
      <c r="AH43">
        <v>67.1714676</v>
      </c>
      <c r="AI43">
        <v>21.245860800000003</v>
      </c>
      <c r="AJ43">
        <v>0</v>
      </c>
      <c r="AK43">
        <v>22.184519999999999</v>
      </c>
      <c r="AL43">
        <v>53.747799999999991</v>
      </c>
      <c r="AM43">
        <v>7.0255447619047624</v>
      </c>
      <c r="AN43">
        <v>0</v>
      </c>
      <c r="AO43">
        <v>12.5251056</v>
      </c>
      <c r="AP43">
        <v>5.0635368000000005</v>
      </c>
      <c r="AQ43">
        <v>32.359470000000002</v>
      </c>
      <c r="AR43">
        <v>21.577017600000001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27.430434034452652</v>
      </c>
      <c r="BB43">
        <f t="shared" si="0"/>
        <v>816.58291545570341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67.182653667742301</v>
      </c>
      <c r="M44">
        <v>58.232558139534881</v>
      </c>
      <c r="N44">
        <v>51.883204253084791</v>
      </c>
      <c r="O44">
        <v>73.289840942331793</v>
      </c>
      <c r="P44">
        <v>24.300252100840339</v>
      </c>
      <c r="Q44">
        <v>9.5848143796220207</v>
      </c>
      <c r="R44">
        <v>18.621660104880998</v>
      </c>
      <c r="S44">
        <v>11.597180159256803</v>
      </c>
      <c r="T44">
        <v>0</v>
      </c>
      <c r="U44">
        <v>51.762781743328496</v>
      </c>
      <c r="V44">
        <v>7.9671000000000003</v>
      </c>
      <c r="W44">
        <v>14.834527937336818</v>
      </c>
      <c r="X44">
        <v>64.793194273892169</v>
      </c>
      <c r="Y44">
        <v>0</v>
      </c>
      <c r="Z44">
        <v>0</v>
      </c>
      <c r="AA44">
        <v>18.736271999999996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20.505000000000003</v>
      </c>
      <c r="AG44">
        <v>25.911816000000002</v>
      </c>
      <c r="AH44">
        <v>67.1714676</v>
      </c>
      <c r="AI44">
        <v>21.245860800000003</v>
      </c>
      <c r="AJ44">
        <v>0</v>
      </c>
      <c r="AK44">
        <v>22.184519999999999</v>
      </c>
      <c r="AL44">
        <v>53.747799999999991</v>
      </c>
      <c r="AM44">
        <v>7.0255447619047624</v>
      </c>
      <c r="AN44">
        <v>0</v>
      </c>
      <c r="AO44">
        <v>12.5251056</v>
      </c>
      <c r="AP44">
        <v>5.0635368000000005</v>
      </c>
      <c r="AQ44">
        <v>32.359470000000002</v>
      </c>
      <c r="AR44">
        <v>21.577017600000001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27.430434034452652</v>
      </c>
      <c r="BB44">
        <f t="shared" si="0"/>
        <v>816.58291545570341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67.182653667742301</v>
      </c>
      <c r="M45">
        <v>58.232558139534881</v>
      </c>
      <c r="N45">
        <v>51.883204253084791</v>
      </c>
      <c r="O45">
        <v>73.289840942331793</v>
      </c>
      <c r="P45">
        <v>24.300252100840339</v>
      </c>
      <c r="Q45">
        <v>9.5848143796220207</v>
      </c>
      <c r="R45">
        <v>18.621660104880998</v>
      </c>
      <c r="S45">
        <v>11.597180159256803</v>
      </c>
      <c r="T45">
        <v>0</v>
      </c>
      <c r="U45">
        <v>51.762781743328496</v>
      </c>
      <c r="V45">
        <v>7.9671000000000003</v>
      </c>
      <c r="W45">
        <v>14.834527937336818</v>
      </c>
      <c r="X45">
        <v>64.793194273892169</v>
      </c>
      <c r="Y45">
        <v>0</v>
      </c>
      <c r="Z45">
        <v>0</v>
      </c>
      <c r="AA45">
        <v>18.736271999999996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20.505000000000003</v>
      </c>
      <c r="AG45">
        <v>25.911816000000002</v>
      </c>
      <c r="AH45">
        <v>67.1714676</v>
      </c>
      <c r="AI45">
        <v>21.245860800000003</v>
      </c>
      <c r="AJ45">
        <v>0</v>
      </c>
      <c r="AK45">
        <v>22.184519999999999</v>
      </c>
      <c r="AL45">
        <v>53.747799999999991</v>
      </c>
      <c r="AM45">
        <v>7.0255447619047624</v>
      </c>
      <c r="AN45">
        <v>0</v>
      </c>
      <c r="AO45">
        <v>12.5251056</v>
      </c>
      <c r="AP45">
        <v>5.0635368000000005</v>
      </c>
      <c r="AQ45">
        <v>32.359470000000002</v>
      </c>
      <c r="AR45">
        <v>21.577017600000001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27.430434034452652</v>
      </c>
      <c r="BB45">
        <f t="shared" si="0"/>
        <v>816.58291545570341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67.182653667742301</v>
      </c>
      <c r="M46">
        <v>58.232558139534881</v>
      </c>
      <c r="N46">
        <v>51.883204253084791</v>
      </c>
      <c r="O46">
        <v>73.289840942331793</v>
      </c>
      <c r="P46">
        <v>24.300252100840339</v>
      </c>
      <c r="Q46">
        <v>9.5848143796220207</v>
      </c>
      <c r="R46">
        <v>18.621660104880998</v>
      </c>
      <c r="S46">
        <v>11.597180159256803</v>
      </c>
      <c r="T46">
        <v>0</v>
      </c>
      <c r="U46">
        <v>51.762781743328496</v>
      </c>
      <c r="V46">
        <v>7.9671000000000003</v>
      </c>
      <c r="W46">
        <v>14.834527937336818</v>
      </c>
      <c r="X46">
        <v>64.793194273892169</v>
      </c>
      <c r="Y46">
        <v>0</v>
      </c>
      <c r="Z46">
        <v>0</v>
      </c>
      <c r="AA46">
        <v>18.736271999999996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20.505000000000003</v>
      </c>
      <c r="AG46">
        <v>25.911816000000002</v>
      </c>
      <c r="AH46">
        <v>67.1714676</v>
      </c>
      <c r="AI46">
        <v>21.245860800000003</v>
      </c>
      <c r="AJ46">
        <v>0</v>
      </c>
      <c r="AK46">
        <v>22.184519999999999</v>
      </c>
      <c r="AL46">
        <v>53.747799999999991</v>
      </c>
      <c r="AM46">
        <v>7.0255447619047624</v>
      </c>
      <c r="AN46">
        <v>0</v>
      </c>
      <c r="AO46">
        <v>12.5251056</v>
      </c>
      <c r="AP46">
        <v>5.0635368000000005</v>
      </c>
      <c r="AQ46">
        <v>32.359470000000002</v>
      </c>
      <c r="AR46">
        <v>21.577017600000001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27.430434034452652</v>
      </c>
      <c r="BB46">
        <f t="shared" si="0"/>
        <v>816.58291545570341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67.184221161048683</v>
      </c>
      <c r="M47">
        <v>58.232558139534881</v>
      </c>
      <c r="N47">
        <v>51.883204253084791</v>
      </c>
      <c r="O47">
        <v>73.289840942331793</v>
      </c>
      <c r="P47">
        <v>24.452355102722564</v>
      </c>
      <c r="Q47">
        <v>9.5848143796220207</v>
      </c>
      <c r="R47">
        <v>18.621660104880998</v>
      </c>
      <c r="S47">
        <v>11.597180159256803</v>
      </c>
      <c r="T47">
        <v>0</v>
      </c>
      <c r="U47">
        <v>51.762781743328496</v>
      </c>
      <c r="V47">
        <v>7.9671000000000003</v>
      </c>
      <c r="W47">
        <v>14.834527937336818</v>
      </c>
      <c r="X47">
        <v>64.793194273892169</v>
      </c>
      <c r="Y47">
        <v>0</v>
      </c>
      <c r="Z47">
        <v>0</v>
      </c>
      <c r="AA47">
        <v>18.736271999999996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20.505000000000003</v>
      </c>
      <c r="AG47">
        <v>25.911816000000002</v>
      </c>
      <c r="AH47">
        <v>67.1714676</v>
      </c>
      <c r="AI47">
        <v>13.977540000000001</v>
      </c>
      <c r="AJ47">
        <v>0</v>
      </c>
      <c r="AK47">
        <v>22.184519999999999</v>
      </c>
      <c r="AL47">
        <v>53.747799999999991</v>
      </c>
      <c r="AM47">
        <v>7.0255447619047624</v>
      </c>
      <c r="AN47">
        <v>0</v>
      </c>
      <c r="AO47">
        <v>12.5251056</v>
      </c>
      <c r="AP47">
        <v>5.0635368000000005</v>
      </c>
      <c r="AQ47">
        <v>32.359470000000002</v>
      </c>
      <c r="AR47">
        <v>21.577017600000001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27.199207705224133</v>
      </c>
      <c r="BB47">
        <f t="shared" si="0"/>
        <v>809.69949148012051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67.184221161048683</v>
      </c>
      <c r="M48">
        <v>58.232558139534881</v>
      </c>
      <c r="N48">
        <v>51.883204253084791</v>
      </c>
      <c r="O48">
        <v>73.289840942331793</v>
      </c>
      <c r="P48">
        <v>24.452355102722564</v>
      </c>
      <c r="Q48">
        <v>9.5848143796220207</v>
      </c>
      <c r="R48">
        <v>18.621660104880998</v>
      </c>
      <c r="S48">
        <v>11.597180159256803</v>
      </c>
      <c r="T48">
        <v>0</v>
      </c>
      <c r="U48">
        <v>51.762781743328496</v>
      </c>
      <c r="V48">
        <v>7.9671000000000003</v>
      </c>
      <c r="W48">
        <v>14.834527937336818</v>
      </c>
      <c r="X48">
        <v>64.793194273892169</v>
      </c>
      <c r="Y48">
        <v>0</v>
      </c>
      <c r="Z48">
        <v>0</v>
      </c>
      <c r="AA48">
        <v>18.736271999999996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20.505000000000003</v>
      </c>
      <c r="AG48">
        <v>25.911816000000002</v>
      </c>
      <c r="AH48">
        <v>67.1714676</v>
      </c>
      <c r="AI48">
        <v>13.977540000000001</v>
      </c>
      <c r="AJ48">
        <v>0</v>
      </c>
      <c r="AK48">
        <v>22.184519999999999</v>
      </c>
      <c r="AL48">
        <v>53.747799999999991</v>
      </c>
      <c r="AM48">
        <v>7.0255447619047624</v>
      </c>
      <c r="AN48">
        <v>0</v>
      </c>
      <c r="AO48">
        <v>12.5251056</v>
      </c>
      <c r="AP48">
        <v>5.0635368000000005</v>
      </c>
      <c r="AQ48">
        <v>32.359470000000002</v>
      </c>
      <c r="AR48">
        <v>21.577017600000001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27.199207705224133</v>
      </c>
      <c r="BB48">
        <f t="shared" si="0"/>
        <v>809.69949148012051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67.184221161048683</v>
      </c>
      <c r="M49">
        <v>58.232558139534881</v>
      </c>
      <c r="N49">
        <v>51.883204253084791</v>
      </c>
      <c r="O49">
        <v>73.289840942331793</v>
      </c>
      <c r="P49">
        <v>24.452355102722564</v>
      </c>
      <c r="Q49">
        <v>9.5848143796220207</v>
      </c>
      <c r="R49">
        <v>18.621660104880998</v>
      </c>
      <c r="S49">
        <v>11.597180159256803</v>
      </c>
      <c r="T49">
        <v>0</v>
      </c>
      <c r="U49">
        <v>51.762781743328496</v>
      </c>
      <c r="V49">
        <v>7.9671000000000003</v>
      </c>
      <c r="W49">
        <v>14.834527937336818</v>
      </c>
      <c r="X49">
        <v>64.789060217712844</v>
      </c>
      <c r="Y49">
        <v>0</v>
      </c>
      <c r="Z49">
        <v>0</v>
      </c>
      <c r="AA49">
        <v>18.736271999999996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20.505000000000003</v>
      </c>
      <c r="AG49">
        <v>25.911816000000002</v>
      </c>
      <c r="AH49">
        <v>67.1714676</v>
      </c>
      <c r="AI49">
        <v>13.977540000000001</v>
      </c>
      <c r="AJ49">
        <v>0</v>
      </c>
      <c r="AK49">
        <v>22.184519999999999</v>
      </c>
      <c r="AL49">
        <v>39.010499999999993</v>
      </c>
      <c r="AM49">
        <v>7.0255447619047624</v>
      </c>
      <c r="AN49">
        <v>0</v>
      </c>
      <c r="AO49">
        <v>12.5251056</v>
      </c>
      <c r="AP49">
        <v>5.0635368000000005</v>
      </c>
      <c r="AQ49">
        <v>32.359470000000002</v>
      </c>
      <c r="AR49">
        <v>21.577017600000001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26.72011109278224</v>
      </c>
      <c r="BB49">
        <f t="shared" si="0"/>
        <v>795.43715403638316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67.184221161048683</v>
      </c>
      <c r="M50">
        <v>58.232558139534881</v>
      </c>
      <c r="N50">
        <v>51.883204253084791</v>
      </c>
      <c r="O50">
        <v>73.289840942331793</v>
      </c>
      <c r="P50">
        <v>24.452355102722564</v>
      </c>
      <c r="Q50">
        <v>9.5848143796220207</v>
      </c>
      <c r="R50">
        <v>18.621660104880998</v>
      </c>
      <c r="S50">
        <v>11.597180159256803</v>
      </c>
      <c r="T50">
        <v>0</v>
      </c>
      <c r="U50">
        <v>51.762781743328496</v>
      </c>
      <c r="V50">
        <v>7.9671000000000003</v>
      </c>
      <c r="W50">
        <v>14.834527937336818</v>
      </c>
      <c r="X50">
        <v>64.785529748702444</v>
      </c>
      <c r="Y50">
        <v>0</v>
      </c>
      <c r="Z50">
        <v>0</v>
      </c>
      <c r="AA50">
        <v>18.736271999999996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20.505000000000003</v>
      </c>
      <c r="AG50">
        <v>25.911816000000002</v>
      </c>
      <c r="AH50">
        <v>67.1714676</v>
      </c>
      <c r="AI50">
        <v>13.977540000000001</v>
      </c>
      <c r="AJ50">
        <v>0</v>
      </c>
      <c r="AK50">
        <v>22.184519999999999</v>
      </c>
      <c r="AL50">
        <v>39.010499999999993</v>
      </c>
      <c r="AM50">
        <v>7.0255447619047624</v>
      </c>
      <c r="AN50">
        <v>0</v>
      </c>
      <c r="AO50">
        <v>12.5251056</v>
      </c>
      <c r="AP50">
        <v>5.0635368000000005</v>
      </c>
      <c r="AQ50">
        <v>32.359470000000002</v>
      </c>
      <c r="AR50">
        <v>21.577017600000001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26.719996348187102</v>
      </c>
      <c r="BB50">
        <f t="shared" si="0"/>
        <v>795.43373831196777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67.184221161048683</v>
      </c>
      <c r="M51">
        <v>58.232558139534881</v>
      </c>
      <c r="N51">
        <v>51.883204253084791</v>
      </c>
      <c r="O51">
        <v>73.289840942331793</v>
      </c>
      <c r="P51">
        <v>24.452355102722564</v>
      </c>
      <c r="Q51">
        <v>9.5848143796220207</v>
      </c>
      <c r="R51">
        <v>18.621660104880998</v>
      </c>
      <c r="S51">
        <v>11.597180159256803</v>
      </c>
      <c r="T51">
        <v>0</v>
      </c>
      <c r="U51">
        <v>51.762781743328496</v>
      </c>
      <c r="V51">
        <v>7.9671000000000003</v>
      </c>
      <c r="W51">
        <v>14.818174021962937</v>
      </c>
      <c r="X51">
        <v>64.785529748702444</v>
      </c>
      <c r="Y51">
        <v>0</v>
      </c>
      <c r="Z51">
        <v>0</v>
      </c>
      <c r="AA51">
        <v>18.736271999999996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20.505000000000003</v>
      </c>
      <c r="AG51">
        <v>25.911816000000002</v>
      </c>
      <c r="AH51">
        <v>67.1714676</v>
      </c>
      <c r="AI51">
        <v>13.977540000000001</v>
      </c>
      <c r="AJ51">
        <v>0</v>
      </c>
      <c r="AK51">
        <v>22.184519999999999</v>
      </c>
      <c r="AL51">
        <v>39.010499999999993</v>
      </c>
      <c r="AM51">
        <v>7.0255447619047624</v>
      </c>
      <c r="AN51">
        <v>0</v>
      </c>
      <c r="AO51">
        <v>12.5251056</v>
      </c>
      <c r="AP51">
        <v>5.0635368000000005</v>
      </c>
      <c r="AQ51">
        <v>32.359470000000002</v>
      </c>
      <c r="AR51">
        <v>21.577017600000001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26.719464594204801</v>
      </c>
      <c r="BB51">
        <f t="shared" si="0"/>
        <v>795.41791615057616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67.184221161048683</v>
      </c>
      <c r="M52">
        <v>58.232558139534881</v>
      </c>
      <c r="N52">
        <v>51.883204253084791</v>
      </c>
      <c r="O52">
        <v>73.289840942331793</v>
      </c>
      <c r="P52">
        <v>24.452355102722564</v>
      </c>
      <c r="Q52">
        <v>9.5848143796220207</v>
      </c>
      <c r="R52">
        <v>18.621660104880998</v>
      </c>
      <c r="S52">
        <v>11.597180159256803</v>
      </c>
      <c r="T52">
        <v>0</v>
      </c>
      <c r="U52">
        <v>51.762781743328496</v>
      </c>
      <c r="V52">
        <v>7.9671000000000003</v>
      </c>
      <c r="W52">
        <v>14.818174021962937</v>
      </c>
      <c r="X52">
        <v>64.785529748702444</v>
      </c>
      <c r="Y52">
        <v>0</v>
      </c>
      <c r="Z52">
        <v>0</v>
      </c>
      <c r="AA52">
        <v>18.736271999999996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20.505000000000003</v>
      </c>
      <c r="AG52">
        <v>25.911816000000002</v>
      </c>
      <c r="AH52">
        <v>67.1714676</v>
      </c>
      <c r="AI52">
        <v>13.977540000000001</v>
      </c>
      <c r="AJ52">
        <v>0</v>
      </c>
      <c r="AK52">
        <v>22.184519999999999</v>
      </c>
      <c r="AL52">
        <v>39.010499999999993</v>
      </c>
      <c r="AM52">
        <v>7.0255447619047624</v>
      </c>
      <c r="AN52">
        <v>0</v>
      </c>
      <c r="AO52">
        <v>12.5251056</v>
      </c>
      <c r="AP52">
        <v>5.0635368000000005</v>
      </c>
      <c r="AQ52">
        <v>32.359470000000002</v>
      </c>
      <c r="AR52">
        <v>21.577017600000001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26.719464594204801</v>
      </c>
      <c r="BB52">
        <f t="shared" si="0"/>
        <v>795.41791615057616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67.184221161048683</v>
      </c>
      <c r="M53">
        <v>58.232558139534881</v>
      </c>
      <c r="N53">
        <v>51.883204253084791</v>
      </c>
      <c r="O53">
        <v>73.289840942331793</v>
      </c>
      <c r="P53">
        <v>24.452355102722564</v>
      </c>
      <c r="Q53">
        <v>4.5789785267857139</v>
      </c>
      <c r="R53">
        <v>9.9450269137380189</v>
      </c>
      <c r="S53">
        <v>6.1210740296735908</v>
      </c>
      <c r="T53">
        <v>0</v>
      </c>
      <c r="U53">
        <v>51.762781743328496</v>
      </c>
      <c r="V53">
        <v>0</v>
      </c>
      <c r="W53">
        <v>5.0011129994941825</v>
      </c>
      <c r="X53">
        <v>15.103799079601666</v>
      </c>
      <c r="Y53">
        <v>0</v>
      </c>
      <c r="Z53">
        <v>0</v>
      </c>
      <c r="AA53">
        <v>18.736271999999996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20.505000000000003</v>
      </c>
      <c r="AG53">
        <v>25.911816000000002</v>
      </c>
      <c r="AH53">
        <v>67.1714676</v>
      </c>
      <c r="AI53">
        <v>13.977540000000001</v>
      </c>
      <c r="AJ53">
        <v>0</v>
      </c>
      <c r="AK53">
        <v>22.184519999999999</v>
      </c>
      <c r="AL53">
        <v>39.010499999999993</v>
      </c>
      <c r="AM53">
        <v>7.0255447619047624</v>
      </c>
      <c r="AN53">
        <v>0</v>
      </c>
      <c r="AO53">
        <v>12.5251056</v>
      </c>
      <c r="AP53">
        <v>4.3883985599999997</v>
      </c>
      <c r="AQ53">
        <v>32.359470000000002</v>
      </c>
      <c r="AR53">
        <v>21.577017600000001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23.882228001384771</v>
      </c>
      <c r="BB53">
        <f t="shared" si="0"/>
        <v>710.95554763826431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67.184221161048683</v>
      </c>
      <c r="M54">
        <v>58.232558139534881</v>
      </c>
      <c r="N54">
        <v>51.883204253084791</v>
      </c>
      <c r="O54">
        <v>73.289840942331793</v>
      </c>
      <c r="P54">
        <v>24.452355102722564</v>
      </c>
      <c r="Q54">
        <v>4.5789785267857139</v>
      </c>
      <c r="R54">
        <v>9.9450269137380189</v>
      </c>
      <c r="S54">
        <v>6.1210740296735908</v>
      </c>
      <c r="T54">
        <v>0</v>
      </c>
      <c r="U54">
        <v>51.762781743328496</v>
      </c>
      <c r="V54">
        <v>0</v>
      </c>
      <c r="W54">
        <v>5</v>
      </c>
      <c r="X54">
        <v>14.996619540756791</v>
      </c>
      <c r="Y54">
        <v>0</v>
      </c>
      <c r="Z54">
        <v>0</v>
      </c>
      <c r="AA54">
        <v>18.736271999999996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20.505000000000003</v>
      </c>
      <c r="AG54">
        <v>25.911816000000002</v>
      </c>
      <c r="AH54">
        <v>67.1714676</v>
      </c>
      <c r="AI54">
        <v>13.977540000000001</v>
      </c>
      <c r="AJ54">
        <v>0</v>
      </c>
      <c r="AK54">
        <v>22.184519999999999</v>
      </c>
      <c r="AL54">
        <v>47.67949999999999</v>
      </c>
      <c r="AM54">
        <v>7.0255447619047624</v>
      </c>
      <c r="AN54">
        <v>0</v>
      </c>
      <c r="AO54">
        <v>12.5251056</v>
      </c>
      <c r="AP54">
        <v>4.3883985599999997</v>
      </c>
      <c r="AQ54">
        <v>32.359470000000002</v>
      </c>
      <c r="AR54">
        <v>21.577017600000001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24.160451138164039</v>
      </c>
      <c r="BB54">
        <f t="shared" si="0"/>
        <v>719.23803196314589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67.184221161048683</v>
      </c>
      <c r="M55">
        <v>58.232558139534881</v>
      </c>
      <c r="N55">
        <v>51.883204253084791</v>
      </c>
      <c r="O55">
        <v>73.289840942331793</v>
      </c>
      <c r="P55">
        <v>24.452355102722564</v>
      </c>
      <c r="Q55">
        <v>4.5789785267857139</v>
      </c>
      <c r="R55">
        <v>9.9450269137380189</v>
      </c>
      <c r="S55">
        <v>6.1210740296735908</v>
      </c>
      <c r="T55">
        <v>0</v>
      </c>
      <c r="U55">
        <v>51.762781743328496</v>
      </c>
      <c r="V55">
        <v>0</v>
      </c>
      <c r="W55">
        <v>5</v>
      </c>
      <c r="X55">
        <v>40.000000035887673</v>
      </c>
      <c r="Y55">
        <v>0</v>
      </c>
      <c r="Z55">
        <v>0</v>
      </c>
      <c r="AA55">
        <v>18.736271999999996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20.505000000000003</v>
      </c>
      <c r="AG55">
        <v>25.911816000000002</v>
      </c>
      <c r="AH55">
        <v>67.1714676</v>
      </c>
      <c r="AI55">
        <v>13.977540000000001</v>
      </c>
      <c r="AJ55">
        <v>0</v>
      </c>
      <c r="AK55">
        <v>22.184519999999999</v>
      </c>
      <c r="AL55">
        <v>59.209269999999997</v>
      </c>
      <c r="AM55">
        <v>4.6836965079365083</v>
      </c>
      <c r="AN55">
        <v>0</v>
      </c>
      <c r="AO55">
        <v>12.5251056</v>
      </c>
      <c r="AP55">
        <v>4.3883985599999997</v>
      </c>
      <c r="AQ55">
        <v>32.359470000000002</v>
      </c>
      <c r="AR55">
        <v>21.577017600000001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25.271668853626693</v>
      </c>
      <c r="BB55">
        <f t="shared" si="0"/>
        <v>752.31811648884593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67.184221161048683</v>
      </c>
      <c r="M56">
        <v>58.232558139534881</v>
      </c>
      <c r="N56">
        <v>51.883204253084791</v>
      </c>
      <c r="O56">
        <v>73.289840942331793</v>
      </c>
      <c r="P56">
        <v>24.452355102722564</v>
      </c>
      <c r="Q56">
        <v>4.5789785267857139</v>
      </c>
      <c r="R56">
        <v>9.9450269137380189</v>
      </c>
      <c r="S56">
        <v>6.1210740296735908</v>
      </c>
      <c r="T56">
        <v>0</v>
      </c>
      <c r="U56">
        <v>51.762781743328496</v>
      </c>
      <c r="V56">
        <v>0</v>
      </c>
      <c r="W56">
        <v>5</v>
      </c>
      <c r="X56">
        <v>50.00315997605243</v>
      </c>
      <c r="Y56">
        <v>0</v>
      </c>
      <c r="Z56">
        <v>0</v>
      </c>
      <c r="AA56">
        <v>18.736271999999996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20.505000000000003</v>
      </c>
      <c r="AG56">
        <v>25.911816000000002</v>
      </c>
      <c r="AH56">
        <v>67.1714676</v>
      </c>
      <c r="AI56">
        <v>13.977540000000001</v>
      </c>
      <c r="AJ56">
        <v>0</v>
      </c>
      <c r="AK56">
        <v>22.184519999999999</v>
      </c>
      <c r="AL56">
        <v>59.209269999999997</v>
      </c>
      <c r="AM56">
        <v>4.6836965079365083</v>
      </c>
      <c r="AN56">
        <v>0</v>
      </c>
      <c r="AO56">
        <v>12.5251056</v>
      </c>
      <c r="AP56">
        <v>4.3883985599999997</v>
      </c>
      <c r="AQ56">
        <v>32.359470000000002</v>
      </c>
      <c r="AR56">
        <v>21.577017600000001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25.596771555072017</v>
      </c>
      <c r="BB56">
        <f t="shared" si="0"/>
        <v>761.99617372756541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67.184311369397392</v>
      </c>
      <c r="M57">
        <v>58.232558139534881</v>
      </c>
      <c r="N57">
        <v>51.883204253084791</v>
      </c>
      <c r="O57">
        <v>73.289840942331793</v>
      </c>
      <c r="P57">
        <v>24.452355102722564</v>
      </c>
      <c r="Q57">
        <v>4.5698397557100296</v>
      </c>
      <c r="R57">
        <v>9.9423578137836603</v>
      </c>
      <c r="S57">
        <v>6.1180639643916912</v>
      </c>
      <c r="T57">
        <v>0</v>
      </c>
      <c r="U57">
        <v>51.762781743328496</v>
      </c>
      <c r="V57">
        <v>0</v>
      </c>
      <c r="W57">
        <v>14.933231011000526</v>
      </c>
      <c r="X57">
        <v>64.785529759247638</v>
      </c>
      <c r="Y57">
        <v>0</v>
      </c>
      <c r="Z57">
        <v>0</v>
      </c>
      <c r="AA57">
        <v>18.736271999999996</v>
      </c>
      <c r="AB57">
        <v>17.352844703999999</v>
      </c>
      <c r="AC57">
        <v>12.7643852736</v>
      </c>
      <c r="AD57">
        <v>16.071074640000003</v>
      </c>
      <c r="AE57">
        <v>0</v>
      </c>
      <c r="AF57">
        <v>20.505000000000003</v>
      </c>
      <c r="AG57">
        <v>25.911816000000002</v>
      </c>
      <c r="AH57">
        <v>67.1714676</v>
      </c>
      <c r="AI57">
        <v>13.977540000000001</v>
      </c>
      <c r="AJ57">
        <v>0</v>
      </c>
      <c r="AK57">
        <v>22.184519999999999</v>
      </c>
      <c r="AL57">
        <v>62.416799999999988</v>
      </c>
      <c r="AM57">
        <v>4.6836965079365083</v>
      </c>
      <c r="AN57">
        <v>0</v>
      </c>
      <c r="AO57">
        <v>12.5251056</v>
      </c>
      <c r="AP57">
        <v>4.3883985599999997</v>
      </c>
      <c r="AQ57">
        <v>32.359470000000002</v>
      </c>
      <c r="AR57">
        <v>21.577017600000001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25.798136698047365</v>
      </c>
      <c r="BB57">
        <f t="shared" si="0"/>
        <v>767.99067625562259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67.184311369397392</v>
      </c>
      <c r="M58">
        <v>58.232558139534881</v>
      </c>
      <c r="N58">
        <v>51.883204253084791</v>
      </c>
      <c r="O58">
        <v>73.289840942331793</v>
      </c>
      <c r="P58">
        <v>24.452355102722564</v>
      </c>
      <c r="Q58">
        <v>4.5698397557100296</v>
      </c>
      <c r="R58">
        <v>9.9423578137836603</v>
      </c>
      <c r="S58">
        <v>6.1180639643916912</v>
      </c>
      <c r="T58">
        <v>0</v>
      </c>
      <c r="U58">
        <v>51.762781743328496</v>
      </c>
      <c r="V58">
        <v>0</v>
      </c>
      <c r="W58">
        <v>14.933231011000526</v>
      </c>
      <c r="X58">
        <v>64.788941087062256</v>
      </c>
      <c r="Y58">
        <v>0</v>
      </c>
      <c r="Z58">
        <v>0</v>
      </c>
      <c r="AA58">
        <v>18.736271999999996</v>
      </c>
      <c r="AB58">
        <v>17.352844703999999</v>
      </c>
      <c r="AC58">
        <v>12.7643852736</v>
      </c>
      <c r="AD58">
        <v>16.071074640000003</v>
      </c>
      <c r="AE58">
        <v>0</v>
      </c>
      <c r="AF58">
        <v>20.505000000000003</v>
      </c>
      <c r="AG58">
        <v>25.911816000000002</v>
      </c>
      <c r="AH58">
        <v>67.1714676</v>
      </c>
      <c r="AI58">
        <v>13.977540000000001</v>
      </c>
      <c r="AJ58">
        <v>0</v>
      </c>
      <c r="AK58">
        <v>22.184519999999999</v>
      </c>
      <c r="AL58">
        <v>62.416799999999988</v>
      </c>
      <c r="AM58">
        <v>4.6836965079365083</v>
      </c>
      <c r="AN58">
        <v>0</v>
      </c>
      <c r="AO58">
        <v>12.5251056</v>
      </c>
      <c r="AP58">
        <v>4.3883985599999997</v>
      </c>
      <c r="AQ58">
        <v>32.359470000000002</v>
      </c>
      <c r="AR58">
        <v>21.577017600000001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25.798247562243311</v>
      </c>
      <c r="BB58">
        <f t="shared" si="0"/>
        <v>767.99397671924123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8.5342051382113819</v>
      </c>
      <c r="L59">
        <v>66.917613704768755</v>
      </c>
      <c r="M59">
        <v>19.502057075268816</v>
      </c>
      <c r="N59">
        <v>51.883204253084791</v>
      </c>
      <c r="O59">
        <v>73.289840942331793</v>
      </c>
      <c r="P59">
        <v>24.452355102722564</v>
      </c>
      <c r="Q59">
        <v>4.7428338103448278</v>
      </c>
      <c r="R59">
        <v>10.047733979213739</v>
      </c>
      <c r="S59">
        <v>6.1615845924834183</v>
      </c>
      <c r="T59">
        <v>0</v>
      </c>
      <c r="U59">
        <v>51.762781743328496</v>
      </c>
      <c r="V59">
        <v>0</v>
      </c>
      <c r="W59">
        <v>5.0024110497237571</v>
      </c>
      <c r="X59">
        <v>14.996964393939392</v>
      </c>
      <c r="Y59">
        <v>0</v>
      </c>
      <c r="Z59">
        <v>0</v>
      </c>
      <c r="AA59">
        <v>18.736271999999996</v>
      </c>
      <c r="AB59">
        <v>17.352844703999999</v>
      </c>
      <c r="AC59">
        <v>12.7643852736</v>
      </c>
      <c r="AD59">
        <v>16.071074640000003</v>
      </c>
      <c r="AE59">
        <v>0</v>
      </c>
      <c r="AF59">
        <v>20.505000000000003</v>
      </c>
      <c r="AG59">
        <v>25.911816000000002</v>
      </c>
      <c r="AH59">
        <v>67.1714676</v>
      </c>
      <c r="AI59">
        <v>13.977540000000001</v>
      </c>
      <c r="AJ59">
        <v>0</v>
      </c>
      <c r="AK59">
        <v>22.184519999999999</v>
      </c>
      <c r="AL59">
        <v>62.416799999999988</v>
      </c>
      <c r="AM59">
        <v>4.6836965079365083</v>
      </c>
      <c r="AN59">
        <v>0</v>
      </c>
      <c r="AO59">
        <v>12.5251056</v>
      </c>
      <c r="AP59">
        <v>4.3883985599999997</v>
      </c>
      <c r="AQ59">
        <v>32.359470000000002</v>
      </c>
      <c r="AR59">
        <v>21.577017600000001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22.877670527289155</v>
      </c>
      <c r="BB59">
        <f t="shared" si="0"/>
        <v>681.05065435726885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13.616189153541075</v>
      </c>
      <c r="L60">
        <v>66.917613704768755</v>
      </c>
      <c r="M60">
        <v>19.502057075268816</v>
      </c>
      <c r="N60">
        <v>51.883204253084791</v>
      </c>
      <c r="O60">
        <v>73.289840942331793</v>
      </c>
      <c r="P60">
        <v>24.452355102722564</v>
      </c>
      <c r="Q60">
        <v>4.7428338103448278</v>
      </c>
      <c r="R60">
        <v>10.047733979213739</v>
      </c>
      <c r="S60">
        <v>6.1615845924834183</v>
      </c>
      <c r="T60">
        <v>0</v>
      </c>
      <c r="U60">
        <v>51.762781743328496</v>
      </c>
      <c r="V60">
        <v>0</v>
      </c>
      <c r="W60">
        <v>5.0024110497237571</v>
      </c>
      <c r="X60">
        <v>14.996964393939392</v>
      </c>
      <c r="Y60">
        <v>0</v>
      </c>
      <c r="Z60">
        <v>0</v>
      </c>
      <c r="AA60">
        <v>18.736271999999996</v>
      </c>
      <c r="AB60">
        <v>17.352844703999999</v>
      </c>
      <c r="AC60">
        <v>12.7643852736</v>
      </c>
      <c r="AD60">
        <v>16.071074640000003</v>
      </c>
      <c r="AE60">
        <v>0</v>
      </c>
      <c r="AF60">
        <v>20.505000000000003</v>
      </c>
      <c r="AG60">
        <v>25.911816000000002</v>
      </c>
      <c r="AH60">
        <v>67.1714676</v>
      </c>
      <c r="AI60">
        <v>13.977540000000001</v>
      </c>
      <c r="AJ60">
        <v>0</v>
      </c>
      <c r="AK60">
        <v>22.184519999999999</v>
      </c>
      <c r="AL60">
        <v>62.416799999999988</v>
      </c>
      <c r="AM60">
        <v>4.6836965079365083</v>
      </c>
      <c r="AN60">
        <v>0</v>
      </c>
      <c r="AO60">
        <v>12.5251056</v>
      </c>
      <c r="AP60">
        <v>4.3883985599999997</v>
      </c>
      <c r="AQ60">
        <v>32.359470000000002</v>
      </c>
      <c r="AR60">
        <v>21.577017600000001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23.042835306252279</v>
      </c>
      <c r="BB60">
        <f t="shared" si="0"/>
        <v>685.96747359363553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18.969207323170735</v>
      </c>
      <c r="L61">
        <v>66.917613704768755</v>
      </c>
      <c r="M61">
        <v>19.461127558744391</v>
      </c>
      <c r="N61">
        <v>51.883204253084791</v>
      </c>
      <c r="O61">
        <v>73.289840942331793</v>
      </c>
      <c r="P61">
        <v>24.452355102722564</v>
      </c>
      <c r="Q61">
        <v>4.7428338103448278</v>
      </c>
      <c r="R61">
        <v>10.047733979213739</v>
      </c>
      <c r="S61">
        <v>6.1615845924834183</v>
      </c>
      <c r="T61">
        <v>0</v>
      </c>
      <c r="U61">
        <v>51.762781743328496</v>
      </c>
      <c r="V61">
        <v>0</v>
      </c>
      <c r="W61">
        <v>5.0012823476297967</v>
      </c>
      <c r="X61">
        <v>14.997308241044184</v>
      </c>
      <c r="Y61">
        <v>0</v>
      </c>
      <c r="Z61">
        <v>0</v>
      </c>
      <c r="AA61">
        <v>18.736271999999996</v>
      </c>
      <c r="AB61">
        <v>17.352844703999999</v>
      </c>
      <c r="AC61">
        <v>12.7643852736</v>
      </c>
      <c r="AD61">
        <v>16.071074640000003</v>
      </c>
      <c r="AE61">
        <v>0</v>
      </c>
      <c r="AF61">
        <v>20.505000000000003</v>
      </c>
      <c r="AG61">
        <v>25.911816000000002</v>
      </c>
      <c r="AH61">
        <v>67.1714676</v>
      </c>
      <c r="AI61">
        <v>13.977540000000001</v>
      </c>
      <c r="AJ61">
        <v>0</v>
      </c>
      <c r="AK61">
        <v>22.184519999999999</v>
      </c>
      <c r="AL61">
        <v>62.416799999999988</v>
      </c>
      <c r="AM61">
        <v>7.0255447619047624</v>
      </c>
      <c r="AN61">
        <v>0</v>
      </c>
      <c r="AO61">
        <v>12.5251056</v>
      </c>
      <c r="AP61">
        <v>4.3883985599999997</v>
      </c>
      <c r="AQ61">
        <v>32.359470000000002</v>
      </c>
      <c r="AR61">
        <v>21.577017600000001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23.291563046676533</v>
      </c>
      <c r="BB61">
        <f t="shared" si="0"/>
        <v>693.37189790529555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19.108837467312345</v>
      </c>
      <c r="L62">
        <v>66.917613704768755</v>
      </c>
      <c r="M62">
        <v>19.461127558744391</v>
      </c>
      <c r="N62">
        <v>51.883204253084791</v>
      </c>
      <c r="O62">
        <v>73.289840942331793</v>
      </c>
      <c r="P62">
        <v>24.452355102722564</v>
      </c>
      <c r="Q62">
        <v>4.5803764659685866</v>
      </c>
      <c r="R62">
        <v>9.6317936316001607</v>
      </c>
      <c r="S62">
        <v>5.9234805194805196</v>
      </c>
      <c r="T62">
        <v>0</v>
      </c>
      <c r="U62">
        <v>51.762781743328496</v>
      </c>
      <c r="V62">
        <v>0</v>
      </c>
      <c r="W62">
        <v>5.0012823476297967</v>
      </c>
      <c r="X62">
        <v>14.997308241044184</v>
      </c>
      <c r="Y62">
        <v>0</v>
      </c>
      <c r="Z62">
        <v>0</v>
      </c>
      <c r="AA62">
        <v>18.736271999999996</v>
      </c>
      <c r="AB62">
        <v>17.352844703999999</v>
      </c>
      <c r="AC62">
        <v>12.7643852736</v>
      </c>
      <c r="AD62">
        <v>16.071074640000003</v>
      </c>
      <c r="AE62">
        <v>0</v>
      </c>
      <c r="AF62">
        <v>20.505000000000003</v>
      </c>
      <c r="AG62">
        <v>25.911816000000002</v>
      </c>
      <c r="AH62">
        <v>67.1714676</v>
      </c>
      <c r="AI62">
        <v>13.977540000000001</v>
      </c>
      <c r="AJ62">
        <v>0</v>
      </c>
      <c r="AK62">
        <v>22.184519999999999</v>
      </c>
      <c r="AL62">
        <v>62.416799999999988</v>
      </c>
      <c r="AM62">
        <v>7.0255447619047624</v>
      </c>
      <c r="AN62">
        <v>0</v>
      </c>
      <c r="AO62">
        <v>12.5251056</v>
      </c>
      <c r="AP62">
        <v>4.3883985599999997</v>
      </c>
      <c r="AQ62">
        <v>32.359470000000002</v>
      </c>
      <c r="AR62">
        <v>21.577017600000001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23.269564361188056</v>
      </c>
      <c r="BB62">
        <f t="shared" si="0"/>
        <v>692.71702496993294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21.530422136464612</v>
      </c>
      <c r="L63">
        <v>65.002928555405049</v>
      </c>
      <c r="M63">
        <v>58.232558139534881</v>
      </c>
      <c r="N63">
        <v>51.883204253084791</v>
      </c>
      <c r="O63">
        <v>73.289840942331793</v>
      </c>
      <c r="P63">
        <v>24.452355102722564</v>
      </c>
      <c r="Q63">
        <v>4.5803764659685866</v>
      </c>
      <c r="R63">
        <v>9.6317936316001607</v>
      </c>
      <c r="S63">
        <v>5.9234805194805196</v>
      </c>
      <c r="T63">
        <v>0</v>
      </c>
      <c r="U63">
        <v>51.762781743328496</v>
      </c>
      <c r="V63">
        <v>0</v>
      </c>
      <c r="W63">
        <v>5.0024110497237571</v>
      </c>
      <c r="X63">
        <v>14.996964393939392</v>
      </c>
      <c r="Y63">
        <v>0</v>
      </c>
      <c r="Z63">
        <v>0</v>
      </c>
      <c r="AA63">
        <v>18.736271999999996</v>
      </c>
      <c r="AB63">
        <v>17.352844703999999</v>
      </c>
      <c r="AC63">
        <v>12.7643852736</v>
      </c>
      <c r="AD63">
        <v>16.071074640000003</v>
      </c>
      <c r="AE63">
        <v>0</v>
      </c>
      <c r="AF63">
        <v>20.505000000000003</v>
      </c>
      <c r="AG63">
        <v>25.911816000000002</v>
      </c>
      <c r="AH63">
        <v>67.1714676</v>
      </c>
      <c r="AI63">
        <v>13.977540000000001</v>
      </c>
      <c r="AJ63">
        <v>0</v>
      </c>
      <c r="AK63">
        <v>22.184519999999999</v>
      </c>
      <c r="AL63">
        <v>62.416799999999988</v>
      </c>
      <c r="AM63">
        <v>7.0255447619047624</v>
      </c>
      <c r="AN63">
        <v>0</v>
      </c>
      <c r="AO63">
        <v>12.5251056</v>
      </c>
      <c r="AP63">
        <v>4.3883985599999997</v>
      </c>
      <c r="AQ63">
        <v>32.359470000000002</v>
      </c>
      <c r="AR63">
        <v>21.577017600000001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24.546135623356736</v>
      </c>
      <c r="BB63">
        <f t="shared" si="0"/>
        <v>730.71956866333255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23.103300835654593</v>
      </c>
      <c r="L64">
        <v>65.002928555405049</v>
      </c>
      <c r="M64">
        <v>58.232558139534881</v>
      </c>
      <c r="N64">
        <v>51.883204253084791</v>
      </c>
      <c r="O64">
        <v>73.289840942331793</v>
      </c>
      <c r="P64">
        <v>24.452355102722564</v>
      </c>
      <c r="Q64">
        <v>4.5803764659685866</v>
      </c>
      <c r="R64">
        <v>9.6317936316001607</v>
      </c>
      <c r="S64">
        <v>5.9234805194805196</v>
      </c>
      <c r="T64">
        <v>0</v>
      </c>
      <c r="U64">
        <v>51.762781743328496</v>
      </c>
      <c r="V64">
        <v>0</v>
      </c>
      <c r="W64">
        <v>5.0024110497237571</v>
      </c>
      <c r="X64">
        <v>14.996964393939392</v>
      </c>
      <c r="Y64">
        <v>0</v>
      </c>
      <c r="Z64">
        <v>0</v>
      </c>
      <c r="AA64">
        <v>18.736271999999996</v>
      </c>
      <c r="AB64">
        <v>17.352844703999999</v>
      </c>
      <c r="AC64">
        <v>12.7643852736</v>
      </c>
      <c r="AD64">
        <v>16.071074640000003</v>
      </c>
      <c r="AE64">
        <v>0</v>
      </c>
      <c r="AF64">
        <v>20.505000000000003</v>
      </c>
      <c r="AG64">
        <v>25.911816000000002</v>
      </c>
      <c r="AH64">
        <v>67.1714676</v>
      </c>
      <c r="AI64">
        <v>13.977540000000001</v>
      </c>
      <c r="AJ64">
        <v>0</v>
      </c>
      <c r="AK64">
        <v>22.184519999999999</v>
      </c>
      <c r="AL64">
        <v>62.416799999999988</v>
      </c>
      <c r="AM64">
        <v>7.0255447619047624</v>
      </c>
      <c r="AN64">
        <v>0</v>
      </c>
      <c r="AO64">
        <v>12.5251056</v>
      </c>
      <c r="AP64">
        <v>4.3883985599999997</v>
      </c>
      <c r="AQ64">
        <v>32.359470000000002</v>
      </c>
      <c r="AR64">
        <v>21.577017600000001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24.597254645939355</v>
      </c>
      <c r="BB64">
        <f t="shared" si="0"/>
        <v>732.24132833993986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29.031692352711161</v>
      </c>
      <c r="L65">
        <v>65.002717594185313</v>
      </c>
      <c r="M65">
        <v>58.232558139534881</v>
      </c>
      <c r="N65">
        <v>51.883204253084791</v>
      </c>
      <c r="O65">
        <v>73.289840942331793</v>
      </c>
      <c r="P65">
        <v>24.452355102722564</v>
      </c>
      <c r="Q65">
        <v>4.580298306759099</v>
      </c>
      <c r="R65">
        <v>9.6317936316001607</v>
      </c>
      <c r="S65">
        <v>5.9234805194805196</v>
      </c>
      <c r="T65">
        <v>0</v>
      </c>
      <c r="U65">
        <v>51.762781743328496</v>
      </c>
      <c r="V65">
        <v>0</v>
      </c>
      <c r="W65">
        <v>5.0024110497237571</v>
      </c>
      <c r="X65">
        <v>14.996964393939392</v>
      </c>
      <c r="Y65">
        <v>0</v>
      </c>
      <c r="Z65">
        <v>0</v>
      </c>
      <c r="AA65">
        <v>18.736271999999996</v>
      </c>
      <c r="AB65">
        <v>17.352844703999999</v>
      </c>
      <c r="AC65">
        <v>12.7643852736</v>
      </c>
      <c r="AD65">
        <v>16.071074640000003</v>
      </c>
      <c r="AE65">
        <v>0</v>
      </c>
      <c r="AF65">
        <v>20.505000000000003</v>
      </c>
      <c r="AG65">
        <v>25.911816000000002</v>
      </c>
      <c r="AH65">
        <v>67.1714676</v>
      </c>
      <c r="AI65">
        <v>13.977540000000001</v>
      </c>
      <c r="AJ65">
        <v>0</v>
      </c>
      <c r="AK65">
        <v>22.184519999999999</v>
      </c>
      <c r="AL65">
        <v>62.416799999999988</v>
      </c>
      <c r="AM65">
        <v>7.0255447619047624</v>
      </c>
      <c r="AN65">
        <v>0</v>
      </c>
      <c r="AO65">
        <v>12.5251056</v>
      </c>
      <c r="AP65">
        <v>5.0635368000000005</v>
      </c>
      <c r="AQ65">
        <v>32.359470000000002</v>
      </c>
      <c r="AR65">
        <v>21.577017600000001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24.811859269865259</v>
      </c>
      <c r="BB65">
        <f t="shared" si="0"/>
        <v>738.6299643526412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34.703501619280317</v>
      </c>
      <c r="L66">
        <v>65.002717594185313</v>
      </c>
      <c r="M66">
        <v>58.232558139534881</v>
      </c>
      <c r="N66">
        <v>51.883204253084791</v>
      </c>
      <c r="O66">
        <v>73.289840942331793</v>
      </c>
      <c r="P66">
        <v>24.452355102722564</v>
      </c>
      <c r="Q66">
        <v>4.580298306759099</v>
      </c>
      <c r="R66">
        <v>9.6317936316001607</v>
      </c>
      <c r="S66">
        <v>5.9234805194805196</v>
      </c>
      <c r="T66">
        <v>0</v>
      </c>
      <c r="U66">
        <v>51.762781743328496</v>
      </c>
      <c r="V66">
        <v>0</v>
      </c>
      <c r="W66">
        <v>5.0024110497237571</v>
      </c>
      <c r="X66">
        <v>14.996964393939392</v>
      </c>
      <c r="Y66">
        <v>0</v>
      </c>
      <c r="Z66">
        <v>0</v>
      </c>
      <c r="AA66">
        <v>18.736271999999996</v>
      </c>
      <c r="AB66">
        <v>17.352844703999999</v>
      </c>
      <c r="AC66">
        <v>12.7643852736</v>
      </c>
      <c r="AD66">
        <v>16.071074640000003</v>
      </c>
      <c r="AE66">
        <v>0</v>
      </c>
      <c r="AF66">
        <v>20.505000000000003</v>
      </c>
      <c r="AG66">
        <v>25.911816000000002</v>
      </c>
      <c r="AH66">
        <v>67.1714676</v>
      </c>
      <c r="AI66">
        <v>13.977540000000001</v>
      </c>
      <c r="AJ66">
        <v>0</v>
      </c>
      <c r="AK66">
        <v>22.184519999999999</v>
      </c>
      <c r="AL66">
        <v>62.416799999999988</v>
      </c>
      <c r="AM66">
        <v>7.0255447619047624</v>
      </c>
      <c r="AN66">
        <v>0</v>
      </c>
      <c r="AO66">
        <v>12.5251056</v>
      </c>
      <c r="AP66">
        <v>5.0635368000000005</v>
      </c>
      <c r="AQ66">
        <v>32.359470000000002</v>
      </c>
      <c r="AR66">
        <v>21.577017600000001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24.996192499601982</v>
      </c>
      <c r="BB66">
        <f t="shared" si="0"/>
        <v>744.11744038947359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41.346314611078938</v>
      </c>
      <c r="L67">
        <v>65.002717594185313</v>
      </c>
      <c r="M67">
        <v>58.232558139534881</v>
      </c>
      <c r="N67">
        <v>51.883204253084791</v>
      </c>
      <c r="O67">
        <v>73.289840942331793</v>
      </c>
      <c r="P67">
        <v>24.452355102722564</v>
      </c>
      <c r="Q67">
        <v>4.580298306759099</v>
      </c>
      <c r="R67">
        <v>9.6317936316001607</v>
      </c>
      <c r="S67">
        <v>5.9234805194805196</v>
      </c>
      <c r="T67">
        <v>0</v>
      </c>
      <c r="U67">
        <v>51.762781743328496</v>
      </c>
      <c r="V67">
        <v>0</v>
      </c>
      <c r="W67">
        <v>5.0024110497237571</v>
      </c>
      <c r="X67">
        <v>14.996964393939392</v>
      </c>
      <c r="Y67">
        <v>0</v>
      </c>
      <c r="Z67">
        <v>0</v>
      </c>
      <c r="AA67">
        <v>18.736271999999996</v>
      </c>
      <c r="AB67">
        <v>17.352844703999999</v>
      </c>
      <c r="AC67">
        <v>12.7643852736</v>
      </c>
      <c r="AD67">
        <v>16.071074640000003</v>
      </c>
      <c r="AE67">
        <v>0</v>
      </c>
      <c r="AF67">
        <v>20.505000000000003</v>
      </c>
      <c r="AG67">
        <v>25.911816000000002</v>
      </c>
      <c r="AH67">
        <v>67.1714676</v>
      </c>
      <c r="AI67">
        <v>13.977540000000001</v>
      </c>
      <c r="AJ67">
        <v>0</v>
      </c>
      <c r="AK67">
        <v>22.184519999999999</v>
      </c>
      <c r="AL67">
        <v>62.416799999999988</v>
      </c>
      <c r="AM67">
        <v>7.0255447619047624</v>
      </c>
      <c r="AN67">
        <v>0</v>
      </c>
      <c r="AO67">
        <v>12.5251056</v>
      </c>
      <c r="AP67">
        <v>5.0635368000000005</v>
      </c>
      <c r="AQ67">
        <v>32.359470000000002</v>
      </c>
      <c r="AR67">
        <v>21.577017600000001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25.212084171021345</v>
      </c>
      <c r="BB67">
        <f t="shared" si="0"/>
        <v>750.54436170985286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44.012321675543099</v>
      </c>
      <c r="L68">
        <v>65.002717594185313</v>
      </c>
      <c r="M68">
        <v>58.232558139534881</v>
      </c>
      <c r="N68">
        <v>51.883204253084791</v>
      </c>
      <c r="O68">
        <v>73.289840942331793</v>
      </c>
      <c r="P68">
        <v>24.452355102722564</v>
      </c>
      <c r="Q68">
        <v>4.580298306759099</v>
      </c>
      <c r="R68">
        <v>9.6317936316001607</v>
      </c>
      <c r="S68">
        <v>5.9234805194805196</v>
      </c>
      <c r="T68">
        <v>0</v>
      </c>
      <c r="U68">
        <v>51.762781743328496</v>
      </c>
      <c r="V68">
        <v>0</v>
      </c>
      <c r="W68">
        <v>5.0024110497237571</v>
      </c>
      <c r="X68">
        <v>14.996964393939392</v>
      </c>
      <c r="Y68">
        <v>0</v>
      </c>
      <c r="Z68">
        <v>0</v>
      </c>
      <c r="AA68">
        <v>18.736271999999996</v>
      </c>
      <c r="AB68">
        <v>17.352844703999999</v>
      </c>
      <c r="AC68">
        <v>12.7643852736</v>
      </c>
      <c r="AD68">
        <v>16.071074640000003</v>
      </c>
      <c r="AE68">
        <v>0</v>
      </c>
      <c r="AF68">
        <v>20.505000000000003</v>
      </c>
      <c r="AG68">
        <v>25.911816000000002</v>
      </c>
      <c r="AH68">
        <v>67.1714676</v>
      </c>
      <c r="AI68">
        <v>13.977540000000001</v>
      </c>
      <c r="AJ68">
        <v>0</v>
      </c>
      <c r="AK68">
        <v>22.184519999999999</v>
      </c>
      <c r="AL68">
        <v>62.416799999999988</v>
      </c>
      <c r="AM68">
        <v>7.0255447619047624</v>
      </c>
      <c r="AN68">
        <v>0</v>
      </c>
      <c r="AO68">
        <v>12.5251056</v>
      </c>
      <c r="AP68">
        <v>5.0635368000000005</v>
      </c>
      <c r="AQ68">
        <v>32.359470000000002</v>
      </c>
      <c r="AR68">
        <v>21.577017600000001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25.298729712750422</v>
      </c>
      <c r="BB68">
        <f t="shared" ref="BB68:BB99" si="1">SUM(B68:AZ68)-BA68</f>
        <v>753.12372323258808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43.968395765345491</v>
      </c>
      <c r="L69">
        <v>65.002717594185313</v>
      </c>
      <c r="M69">
        <v>58.232558139534881</v>
      </c>
      <c r="N69">
        <v>51.883204253084791</v>
      </c>
      <c r="O69">
        <v>73.289840942331793</v>
      </c>
      <c r="P69">
        <v>24.452355102722564</v>
      </c>
      <c r="Q69">
        <v>4.5795353071553233</v>
      </c>
      <c r="R69">
        <v>9.6317936316001607</v>
      </c>
      <c r="S69">
        <v>5.9234805194805196</v>
      </c>
      <c r="T69">
        <v>0</v>
      </c>
      <c r="U69">
        <v>51.762781743328496</v>
      </c>
      <c r="V69">
        <v>0</v>
      </c>
      <c r="W69">
        <v>5.0024110497237571</v>
      </c>
      <c r="X69">
        <v>14.996964393939392</v>
      </c>
      <c r="Y69">
        <v>0</v>
      </c>
      <c r="Z69">
        <v>0</v>
      </c>
      <c r="AA69">
        <v>18.736271999999996</v>
      </c>
      <c r="AB69">
        <v>17.352844703999999</v>
      </c>
      <c r="AC69">
        <v>12.7643852736</v>
      </c>
      <c r="AD69">
        <v>12.009792240000001</v>
      </c>
      <c r="AE69">
        <v>0</v>
      </c>
      <c r="AF69">
        <v>20.505000000000003</v>
      </c>
      <c r="AG69">
        <v>25.911816000000002</v>
      </c>
      <c r="AH69">
        <v>67.1714676</v>
      </c>
      <c r="AI69">
        <v>13.977540000000001</v>
      </c>
      <c r="AJ69">
        <v>0</v>
      </c>
      <c r="AK69">
        <v>22.184519999999999</v>
      </c>
      <c r="AL69">
        <v>59.209269999999997</v>
      </c>
      <c r="AM69">
        <v>5.8546206349206349</v>
      </c>
      <c r="AN69">
        <v>0</v>
      </c>
      <c r="AO69">
        <v>12.5251056</v>
      </c>
      <c r="AP69">
        <v>5.0635368000000005</v>
      </c>
      <c r="AQ69">
        <v>32.359470000000002</v>
      </c>
      <c r="AR69">
        <v>21.577017600000001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25.022986618495672</v>
      </c>
      <c r="BB69">
        <f t="shared" si="1"/>
        <v>744.91504089005718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43.886103990161637</v>
      </c>
      <c r="L70">
        <v>65.002717594185313</v>
      </c>
      <c r="M70">
        <v>58.232558139534881</v>
      </c>
      <c r="N70">
        <v>51.883204253084791</v>
      </c>
      <c r="O70">
        <v>73.289840942331793</v>
      </c>
      <c r="P70">
        <v>24.452355102722564</v>
      </c>
      <c r="Q70">
        <v>4.5795353071553233</v>
      </c>
      <c r="R70">
        <v>9.6317936316001607</v>
      </c>
      <c r="S70">
        <v>5.9234805194805196</v>
      </c>
      <c r="T70">
        <v>0</v>
      </c>
      <c r="U70">
        <v>51.762781743328496</v>
      </c>
      <c r="V70">
        <v>0</v>
      </c>
      <c r="W70">
        <v>5.0024110497237571</v>
      </c>
      <c r="X70">
        <v>14.996964393939392</v>
      </c>
      <c r="Y70">
        <v>0</v>
      </c>
      <c r="Z70">
        <v>0</v>
      </c>
      <c r="AA70">
        <v>18.736271999999996</v>
      </c>
      <c r="AB70">
        <v>17.352844703999999</v>
      </c>
      <c r="AC70">
        <v>12.7643852736</v>
      </c>
      <c r="AD70">
        <v>12.009792240000001</v>
      </c>
      <c r="AE70">
        <v>0</v>
      </c>
      <c r="AF70">
        <v>20.505000000000003</v>
      </c>
      <c r="AG70">
        <v>25.911816000000002</v>
      </c>
      <c r="AH70">
        <v>67.1714676</v>
      </c>
      <c r="AI70">
        <v>13.977540000000001</v>
      </c>
      <c r="AJ70">
        <v>0</v>
      </c>
      <c r="AK70">
        <v>22.184519999999999</v>
      </c>
      <c r="AL70">
        <v>59.209269999999997</v>
      </c>
      <c r="AM70">
        <v>5.8546206349206349</v>
      </c>
      <c r="AN70">
        <v>0</v>
      </c>
      <c r="AO70">
        <v>12.5251056</v>
      </c>
      <c r="AP70">
        <v>5.0635368000000005</v>
      </c>
      <c r="AQ70">
        <v>32.359470000000002</v>
      </c>
      <c r="AR70">
        <v>21.577017600000001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25.020312092865247</v>
      </c>
      <c r="BB70">
        <f t="shared" si="1"/>
        <v>744.8354236405039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69.305025321386822</v>
      </c>
      <c r="L71">
        <v>65.002717594185313</v>
      </c>
      <c r="M71">
        <v>58.232558139534881</v>
      </c>
      <c r="N71">
        <v>51.883204253084791</v>
      </c>
      <c r="O71">
        <v>73.289840942331793</v>
      </c>
      <c r="P71">
        <v>24.452355102722564</v>
      </c>
      <c r="Q71">
        <v>4.5795353071553233</v>
      </c>
      <c r="R71">
        <v>9.6317936316001607</v>
      </c>
      <c r="S71">
        <v>5.9234805194805196</v>
      </c>
      <c r="T71">
        <v>0</v>
      </c>
      <c r="U71">
        <v>51.762781743328496</v>
      </c>
      <c r="V71">
        <v>0</v>
      </c>
      <c r="W71">
        <v>5.0024110497237571</v>
      </c>
      <c r="X71">
        <v>14.996964393939392</v>
      </c>
      <c r="Y71">
        <v>0</v>
      </c>
      <c r="Z71">
        <v>0</v>
      </c>
      <c r="AA71">
        <v>18.736271999999996</v>
      </c>
      <c r="AB71">
        <v>17.352844703999999</v>
      </c>
      <c r="AC71">
        <v>12.7643852736</v>
      </c>
      <c r="AD71">
        <v>12.009792240000001</v>
      </c>
      <c r="AE71">
        <v>0</v>
      </c>
      <c r="AF71">
        <v>20.505000000000003</v>
      </c>
      <c r="AG71">
        <v>25.911816000000002</v>
      </c>
      <c r="AH71">
        <v>67.1714676</v>
      </c>
      <c r="AI71">
        <v>13.977540000000001</v>
      </c>
      <c r="AJ71">
        <v>0</v>
      </c>
      <c r="AK71">
        <v>22.184519999999999</v>
      </c>
      <c r="AL71">
        <v>59.209269999999997</v>
      </c>
      <c r="AM71">
        <v>5.8546206349206349</v>
      </c>
      <c r="AN71">
        <v>0</v>
      </c>
      <c r="AO71">
        <v>12.5251056</v>
      </c>
      <c r="AP71">
        <v>5.0635368000000005</v>
      </c>
      <c r="AQ71">
        <v>32.359470000000002</v>
      </c>
      <c r="AR71">
        <v>21.577017600000001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25.846426730286744</v>
      </c>
      <c r="BB71">
        <f t="shared" si="1"/>
        <v>769.4282303343075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74.504924427108719</v>
      </c>
      <c r="L72">
        <v>65.002717594185313</v>
      </c>
      <c r="M72">
        <v>58.232558139534881</v>
      </c>
      <c r="N72">
        <v>51.883204253084791</v>
      </c>
      <c r="O72">
        <v>73.289840942331793</v>
      </c>
      <c r="P72">
        <v>24.452355102722564</v>
      </c>
      <c r="Q72">
        <v>4.5795353071553233</v>
      </c>
      <c r="R72">
        <v>9.6317936316001607</v>
      </c>
      <c r="S72">
        <v>5.9234805194805196</v>
      </c>
      <c r="T72">
        <v>0</v>
      </c>
      <c r="U72">
        <v>51.762781743328496</v>
      </c>
      <c r="V72">
        <v>0</v>
      </c>
      <c r="W72">
        <v>5.0024110497237571</v>
      </c>
      <c r="X72">
        <v>14.912823942032281</v>
      </c>
      <c r="Y72">
        <v>0</v>
      </c>
      <c r="Z72">
        <v>0</v>
      </c>
      <c r="AA72">
        <v>18.736271999999996</v>
      </c>
      <c r="AB72">
        <v>17.352844703999999</v>
      </c>
      <c r="AC72">
        <v>12.7643852736</v>
      </c>
      <c r="AD72">
        <v>16.071074640000003</v>
      </c>
      <c r="AE72">
        <v>0</v>
      </c>
      <c r="AF72">
        <v>20.505000000000003</v>
      </c>
      <c r="AG72">
        <v>25.911816000000002</v>
      </c>
      <c r="AH72">
        <v>67.1714676</v>
      </c>
      <c r="AI72">
        <v>18.450352800000005</v>
      </c>
      <c r="AJ72">
        <v>0</v>
      </c>
      <c r="AK72">
        <v>22.184519999999999</v>
      </c>
      <c r="AL72">
        <v>59.209269999999997</v>
      </c>
      <c r="AM72">
        <v>5.8546206349206349</v>
      </c>
      <c r="AN72">
        <v>0</v>
      </c>
      <c r="AO72">
        <v>12.5251056</v>
      </c>
      <c r="AP72">
        <v>5.0635368000000005</v>
      </c>
      <c r="AQ72">
        <v>38.647950000000009</v>
      </c>
      <c r="AR72">
        <v>21.577017600000001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26.494422441120385</v>
      </c>
      <c r="BB72">
        <f t="shared" si="1"/>
        <v>788.71856847728884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79.701883776270421</v>
      </c>
      <c r="L73">
        <v>62.891890144951454</v>
      </c>
      <c r="M73">
        <v>58.232558139534881</v>
      </c>
      <c r="N73">
        <v>51.883204253084791</v>
      </c>
      <c r="O73">
        <v>73.289840942331793</v>
      </c>
      <c r="P73">
        <v>24.452355102722564</v>
      </c>
      <c r="Q73">
        <v>4.5797378656195455</v>
      </c>
      <c r="R73">
        <v>9.6317936316001607</v>
      </c>
      <c r="S73">
        <v>5.9234805194805196</v>
      </c>
      <c r="T73">
        <v>0</v>
      </c>
      <c r="U73">
        <v>51.762781743328496</v>
      </c>
      <c r="V73">
        <v>0</v>
      </c>
      <c r="W73">
        <v>5.0024110497237571</v>
      </c>
      <c r="X73">
        <v>14.996964393939392</v>
      </c>
      <c r="Y73">
        <v>0</v>
      </c>
      <c r="Z73">
        <v>0</v>
      </c>
      <c r="AA73">
        <v>18.736271999999996</v>
      </c>
      <c r="AB73">
        <v>17.352844703999999</v>
      </c>
      <c r="AC73">
        <v>12.7643852736</v>
      </c>
      <c r="AD73">
        <v>16.071074640000003</v>
      </c>
      <c r="AE73">
        <v>0</v>
      </c>
      <c r="AF73">
        <v>20.505000000000003</v>
      </c>
      <c r="AG73">
        <v>25.911816000000002</v>
      </c>
      <c r="AH73">
        <v>67.1714676</v>
      </c>
      <c r="AI73">
        <v>18.450352800000005</v>
      </c>
      <c r="AJ73">
        <v>0</v>
      </c>
      <c r="AK73">
        <v>22.184519999999999</v>
      </c>
      <c r="AL73">
        <v>59.209269999999997</v>
      </c>
      <c r="AM73">
        <v>7.0255447619047624</v>
      </c>
      <c r="AN73">
        <v>0</v>
      </c>
      <c r="AO73">
        <v>12.5251056</v>
      </c>
      <c r="AP73">
        <v>5.0635368000000005</v>
      </c>
      <c r="AQ73">
        <v>43.145960000000002</v>
      </c>
      <c r="AR73">
        <v>21.577017600000001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26.781702750116395</v>
      </c>
      <c r="BB73">
        <f t="shared" si="1"/>
        <v>797.27069720557608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82.687083207261722</v>
      </c>
      <c r="L74">
        <v>62.892851320716254</v>
      </c>
      <c r="M74">
        <v>58.232558139534881</v>
      </c>
      <c r="N74">
        <v>51.883204253084791</v>
      </c>
      <c r="O74">
        <v>73.289840942331793</v>
      </c>
      <c r="P74">
        <v>24.452355102722564</v>
      </c>
      <c r="Q74">
        <v>4.5805774781849902</v>
      </c>
      <c r="R74">
        <v>9.6317936316001607</v>
      </c>
      <c r="S74">
        <v>5.9234805194805196</v>
      </c>
      <c r="T74">
        <v>0</v>
      </c>
      <c r="U74">
        <v>51.762781743328496</v>
      </c>
      <c r="V74">
        <v>0</v>
      </c>
      <c r="W74">
        <v>5.0024110497237571</v>
      </c>
      <c r="X74">
        <v>14.996964393939392</v>
      </c>
      <c r="Y74">
        <v>0</v>
      </c>
      <c r="Z74">
        <v>0</v>
      </c>
      <c r="AA74">
        <v>18.736271999999996</v>
      </c>
      <c r="AB74">
        <v>17.352844703999999</v>
      </c>
      <c r="AC74">
        <v>12.7643852736</v>
      </c>
      <c r="AD74">
        <v>16.071074640000003</v>
      </c>
      <c r="AE74">
        <v>0</v>
      </c>
      <c r="AF74">
        <v>20.505000000000003</v>
      </c>
      <c r="AG74">
        <v>25.911816000000002</v>
      </c>
      <c r="AH74">
        <v>67.1714676</v>
      </c>
      <c r="AI74">
        <v>18.450352800000005</v>
      </c>
      <c r="AJ74">
        <v>0</v>
      </c>
      <c r="AK74">
        <v>22.184519999999999</v>
      </c>
      <c r="AL74">
        <v>59.209269999999997</v>
      </c>
      <c r="AM74">
        <v>7.0255447619047624</v>
      </c>
      <c r="AN74">
        <v>0</v>
      </c>
      <c r="AO74">
        <v>12.5251056</v>
      </c>
      <c r="AP74">
        <v>5.0635368000000005</v>
      </c>
      <c r="AQ74">
        <v>43.145960000000002</v>
      </c>
      <c r="AR74">
        <v>21.577017600000001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26.878780771256693</v>
      </c>
      <c r="BB74">
        <f t="shared" si="1"/>
        <v>800.16061940375732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87.162736464213936</v>
      </c>
      <c r="L75">
        <v>62.892905244451171</v>
      </c>
      <c r="M75">
        <v>58.232558139534881</v>
      </c>
      <c r="N75">
        <v>51.883204253084791</v>
      </c>
      <c r="O75">
        <v>73.289840942331793</v>
      </c>
      <c r="P75">
        <v>24.452355102722564</v>
      </c>
      <c r="Q75">
        <v>4.5803764659685866</v>
      </c>
      <c r="R75">
        <v>9.6317936316001607</v>
      </c>
      <c r="S75">
        <v>5.9234805194805196</v>
      </c>
      <c r="T75">
        <v>0</v>
      </c>
      <c r="U75">
        <v>51.762781743328496</v>
      </c>
      <c r="V75">
        <v>0</v>
      </c>
      <c r="W75">
        <v>14.881219512195122</v>
      </c>
      <c r="X75">
        <v>52.52713183719149</v>
      </c>
      <c r="Y75">
        <v>0</v>
      </c>
      <c r="Z75">
        <v>0</v>
      </c>
      <c r="AA75">
        <v>18.736271999999996</v>
      </c>
      <c r="AB75">
        <v>17.352844703999999</v>
      </c>
      <c r="AC75">
        <v>12.7643852736</v>
      </c>
      <c r="AD75">
        <v>16.071074640000003</v>
      </c>
      <c r="AE75">
        <v>0</v>
      </c>
      <c r="AF75">
        <v>20.505000000000003</v>
      </c>
      <c r="AG75">
        <v>25.911816000000002</v>
      </c>
      <c r="AH75">
        <v>67.1714676</v>
      </c>
      <c r="AI75">
        <v>18.450352800000005</v>
      </c>
      <c r="AJ75">
        <v>0</v>
      </c>
      <c r="AK75">
        <v>22.184519999999999</v>
      </c>
      <c r="AL75">
        <v>59.209269999999997</v>
      </c>
      <c r="AM75">
        <v>7.0255447619047624</v>
      </c>
      <c r="AN75">
        <v>0</v>
      </c>
      <c r="AO75">
        <v>12.5251056</v>
      </c>
      <c r="AP75">
        <v>4.1633524800000004</v>
      </c>
      <c r="AQ75">
        <v>43.145960000000002</v>
      </c>
      <c r="AR75">
        <v>23.031648000000001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28.583045309331084</v>
      </c>
      <c r="BB75">
        <f t="shared" si="1"/>
        <v>850.89528301987718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87.128668203689116</v>
      </c>
      <c r="L76">
        <v>62.892905244451171</v>
      </c>
      <c r="M76">
        <v>58.232558139534881</v>
      </c>
      <c r="N76">
        <v>51.883204253084791</v>
      </c>
      <c r="O76">
        <v>73.289840942331793</v>
      </c>
      <c r="P76">
        <v>24.452355102722564</v>
      </c>
      <c r="Q76">
        <v>4.5803764659685866</v>
      </c>
      <c r="R76">
        <v>9.6317936316001607</v>
      </c>
      <c r="S76">
        <v>5.9234805194805196</v>
      </c>
      <c r="T76">
        <v>0</v>
      </c>
      <c r="U76">
        <v>51.762781743328496</v>
      </c>
      <c r="V76">
        <v>0</v>
      </c>
      <c r="W76">
        <v>14.881219512195122</v>
      </c>
      <c r="X76">
        <v>52.52713183719149</v>
      </c>
      <c r="Y76">
        <v>0</v>
      </c>
      <c r="Z76">
        <v>0</v>
      </c>
      <c r="AA76">
        <v>18.736271999999996</v>
      </c>
      <c r="AB76">
        <v>17.352844703999999</v>
      </c>
      <c r="AC76">
        <v>12.7643852736</v>
      </c>
      <c r="AD76">
        <v>16.071074640000003</v>
      </c>
      <c r="AE76">
        <v>0</v>
      </c>
      <c r="AF76">
        <v>20.505000000000003</v>
      </c>
      <c r="AG76">
        <v>25.911816000000002</v>
      </c>
      <c r="AH76">
        <v>67.1714676</v>
      </c>
      <c r="AI76">
        <v>18.450352800000005</v>
      </c>
      <c r="AJ76">
        <v>0</v>
      </c>
      <c r="AK76">
        <v>22.184519999999999</v>
      </c>
      <c r="AL76">
        <v>59.209269999999997</v>
      </c>
      <c r="AM76">
        <v>7.0255447619047624</v>
      </c>
      <c r="AN76">
        <v>0</v>
      </c>
      <c r="AO76">
        <v>12.5251056</v>
      </c>
      <c r="AP76">
        <v>4.1633524800000004</v>
      </c>
      <c r="AQ76">
        <v>43.145960000000002</v>
      </c>
      <c r="AR76">
        <v>23.031648000000001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28.581938571669809</v>
      </c>
      <c r="BB76">
        <f t="shared" si="1"/>
        <v>850.86232149701345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87.034426066334134</v>
      </c>
      <c r="L77">
        <v>62.892905244451171</v>
      </c>
      <c r="M77">
        <v>58.232558139534881</v>
      </c>
      <c r="N77">
        <v>51.883204253084791</v>
      </c>
      <c r="O77">
        <v>73.289840942331793</v>
      </c>
      <c r="P77">
        <v>24.452355102722564</v>
      </c>
      <c r="Q77">
        <v>4.5795353071553233</v>
      </c>
      <c r="R77">
        <v>9.6317936316001607</v>
      </c>
      <c r="S77">
        <v>5.9234805194805196</v>
      </c>
      <c r="T77">
        <v>0</v>
      </c>
      <c r="U77">
        <v>51.762781743328496</v>
      </c>
      <c r="V77">
        <v>7.473837739167374</v>
      </c>
      <c r="W77">
        <v>14.660864044595849</v>
      </c>
      <c r="X77">
        <v>42.174959227938018</v>
      </c>
      <c r="Y77">
        <v>0</v>
      </c>
      <c r="Z77">
        <v>0</v>
      </c>
      <c r="AA77">
        <v>18.736271999999996</v>
      </c>
      <c r="AB77">
        <v>17.352844703999999</v>
      </c>
      <c r="AC77">
        <v>12.7643852736</v>
      </c>
      <c r="AD77">
        <v>16.071074640000003</v>
      </c>
      <c r="AE77">
        <v>0</v>
      </c>
      <c r="AF77">
        <v>20.505000000000003</v>
      </c>
      <c r="AG77">
        <v>25.911816000000002</v>
      </c>
      <c r="AH77">
        <v>67.1714676</v>
      </c>
      <c r="AI77">
        <v>18.450352800000005</v>
      </c>
      <c r="AJ77">
        <v>0</v>
      </c>
      <c r="AK77">
        <v>22.184519999999999</v>
      </c>
      <c r="AL77">
        <v>59.209269999999997</v>
      </c>
      <c r="AM77">
        <v>7.0255447619047624</v>
      </c>
      <c r="AN77">
        <v>0</v>
      </c>
      <c r="AO77">
        <v>12.5251056</v>
      </c>
      <c r="AP77">
        <v>4.2758755199999996</v>
      </c>
      <c r="AQ77">
        <v>43.145960000000002</v>
      </c>
      <c r="AR77">
        <v>23.031648000000001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28.481797886427621</v>
      </c>
      <c r="BB77">
        <f t="shared" si="1"/>
        <v>847.88121158840204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87.034426066334134</v>
      </c>
      <c r="L78">
        <v>62.892905244451171</v>
      </c>
      <c r="M78">
        <v>58.232558139534881</v>
      </c>
      <c r="N78">
        <v>51.883204253084791</v>
      </c>
      <c r="O78">
        <v>73.289840942331793</v>
      </c>
      <c r="P78">
        <v>24.452355102722564</v>
      </c>
      <c r="Q78">
        <v>4.5795353071553233</v>
      </c>
      <c r="R78">
        <v>9.6317936316001607</v>
      </c>
      <c r="S78">
        <v>5.9234805194805196</v>
      </c>
      <c r="T78">
        <v>0</v>
      </c>
      <c r="U78">
        <v>51.762781743328496</v>
      </c>
      <c r="V78">
        <v>7.9662423107569715</v>
      </c>
      <c r="W78">
        <v>14.660864044595849</v>
      </c>
      <c r="X78">
        <v>42.174959227938018</v>
      </c>
      <c r="Y78">
        <v>0</v>
      </c>
      <c r="Z78">
        <v>0</v>
      </c>
      <c r="AA78">
        <v>18.736271999999996</v>
      </c>
      <c r="AB78">
        <v>17.352844703999999</v>
      </c>
      <c r="AC78">
        <v>12.7643852736</v>
      </c>
      <c r="AD78">
        <v>16.071074640000003</v>
      </c>
      <c r="AE78">
        <v>0</v>
      </c>
      <c r="AF78">
        <v>20.505000000000003</v>
      </c>
      <c r="AG78">
        <v>25.911816000000002</v>
      </c>
      <c r="AH78">
        <v>67.1714676</v>
      </c>
      <c r="AI78">
        <v>18.450352800000005</v>
      </c>
      <c r="AJ78">
        <v>0</v>
      </c>
      <c r="AK78">
        <v>22.184519999999999</v>
      </c>
      <c r="AL78">
        <v>59.209269999999997</v>
      </c>
      <c r="AM78">
        <v>7.0255447619047624</v>
      </c>
      <c r="AN78">
        <v>0</v>
      </c>
      <c r="AO78">
        <v>12.5251056</v>
      </c>
      <c r="AP78">
        <v>4.2758755199999996</v>
      </c>
      <c r="AQ78">
        <v>43.145960000000002</v>
      </c>
      <c r="AR78">
        <v>23.031648000000001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28.497801171697418</v>
      </c>
      <c r="BB78">
        <f t="shared" si="1"/>
        <v>848.35761287472201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87.008256168694743</v>
      </c>
      <c r="L79">
        <v>62.892905244451171</v>
      </c>
      <c r="M79">
        <v>58.232558139534881</v>
      </c>
      <c r="N79">
        <v>51.883204253084791</v>
      </c>
      <c r="O79">
        <v>73.289840942331793</v>
      </c>
      <c r="P79">
        <v>24.452355102722564</v>
      </c>
      <c r="Q79">
        <v>9.5837938317757008</v>
      </c>
      <c r="R79">
        <v>18.616264985074626</v>
      </c>
      <c r="S79">
        <v>11.585902584968885</v>
      </c>
      <c r="T79">
        <v>0</v>
      </c>
      <c r="U79">
        <v>51.762781743328496</v>
      </c>
      <c r="V79">
        <v>7.9662423107569715</v>
      </c>
      <c r="W79">
        <v>14.660864044595849</v>
      </c>
      <c r="X79">
        <v>46.475533145326693</v>
      </c>
      <c r="Y79">
        <v>0</v>
      </c>
      <c r="Z79">
        <v>0</v>
      </c>
      <c r="AA79">
        <v>18.909756000000002</v>
      </c>
      <c r="AB79">
        <v>17.973425519999999</v>
      </c>
      <c r="AC79">
        <v>13.422654720000001</v>
      </c>
      <c r="AD79">
        <v>16.94134944</v>
      </c>
      <c r="AE79">
        <v>0</v>
      </c>
      <c r="AF79">
        <v>21.188499999999998</v>
      </c>
      <c r="AG79">
        <v>25.911816000000002</v>
      </c>
      <c r="AH79">
        <v>67.940924040000013</v>
      </c>
      <c r="AI79">
        <v>19.568556000000001</v>
      </c>
      <c r="AJ79">
        <v>0</v>
      </c>
      <c r="AK79">
        <v>22.184519999999999</v>
      </c>
      <c r="AL79">
        <v>59.209269999999997</v>
      </c>
      <c r="AM79">
        <v>7.3768219999999998</v>
      </c>
      <c r="AN79">
        <v>0</v>
      </c>
      <c r="AO79">
        <v>12.5251056</v>
      </c>
      <c r="AP79">
        <v>4.2758755199999996</v>
      </c>
      <c r="AQ79">
        <v>46.290200000000006</v>
      </c>
      <c r="AR79">
        <v>21.577017600000001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29.500759197522068</v>
      </c>
      <c r="BB79">
        <f t="shared" si="1"/>
        <v>878.21486635272493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86.95750260860045</v>
      </c>
      <c r="L80">
        <v>62.892905244451171</v>
      </c>
      <c r="M80">
        <v>58.232558139534881</v>
      </c>
      <c r="N80">
        <v>51.883204253084791</v>
      </c>
      <c r="O80">
        <v>73.289840942331793</v>
      </c>
      <c r="P80">
        <v>24.452355102722564</v>
      </c>
      <c r="Q80">
        <v>9.5837938317757008</v>
      </c>
      <c r="R80">
        <v>18.616264985074626</v>
      </c>
      <c r="S80">
        <v>11.585902584968885</v>
      </c>
      <c r="T80">
        <v>0</v>
      </c>
      <c r="U80">
        <v>51.762781743328496</v>
      </c>
      <c r="V80">
        <v>7.9662423107569715</v>
      </c>
      <c r="W80">
        <v>14.660864044595849</v>
      </c>
      <c r="X80">
        <v>37.04792410438619</v>
      </c>
      <c r="Y80">
        <v>0</v>
      </c>
      <c r="Z80">
        <v>0</v>
      </c>
      <c r="AA80">
        <v>18.909756000000002</v>
      </c>
      <c r="AB80">
        <v>17.973425519999999</v>
      </c>
      <c r="AC80">
        <v>13.422654720000001</v>
      </c>
      <c r="AD80">
        <v>16.94134944</v>
      </c>
      <c r="AE80">
        <v>0</v>
      </c>
      <c r="AF80">
        <v>21.188499999999998</v>
      </c>
      <c r="AG80">
        <v>25.911816000000002</v>
      </c>
      <c r="AH80">
        <v>67.940924040000013</v>
      </c>
      <c r="AI80">
        <v>29.073283200000002</v>
      </c>
      <c r="AJ80">
        <v>0</v>
      </c>
      <c r="AK80">
        <v>22.184519999999999</v>
      </c>
      <c r="AL80">
        <v>59.209269999999997</v>
      </c>
      <c r="AM80">
        <v>7.3768219999999998</v>
      </c>
      <c r="AN80">
        <v>0</v>
      </c>
      <c r="AO80">
        <v>12.5251056</v>
      </c>
      <c r="AP80">
        <v>4.2758755199999996</v>
      </c>
      <c r="AQ80">
        <v>46.290200000000006</v>
      </c>
      <c r="AR80">
        <v>21.577017600000001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29.501615510442765</v>
      </c>
      <c r="BB80">
        <f t="shared" si="1"/>
        <v>878.24037463876948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160.78816668725503</v>
      </c>
      <c r="L81">
        <v>62.894524841296985</v>
      </c>
      <c r="M81">
        <v>58.232558139534881</v>
      </c>
      <c r="N81">
        <v>51.883204253084791</v>
      </c>
      <c r="O81">
        <v>73.289840942331793</v>
      </c>
      <c r="P81">
        <v>24.452355102722564</v>
      </c>
      <c r="Q81">
        <v>9.2334367739969512</v>
      </c>
      <c r="R81">
        <v>18.340535603810935</v>
      </c>
      <c r="S81">
        <v>11.596469811320757</v>
      </c>
      <c r="T81">
        <v>0</v>
      </c>
      <c r="U81">
        <v>51.762781743328496</v>
      </c>
      <c r="V81">
        <v>7.9659574955908283</v>
      </c>
      <c r="W81">
        <v>14.660864044595849</v>
      </c>
      <c r="X81">
        <v>32.40597874359333</v>
      </c>
      <c r="Y81">
        <v>0</v>
      </c>
      <c r="Z81">
        <v>0</v>
      </c>
      <c r="AA81">
        <v>18.909756000000002</v>
      </c>
      <c r="AB81">
        <v>17.973425519999999</v>
      </c>
      <c r="AC81">
        <v>13.422654720000001</v>
      </c>
      <c r="AD81">
        <v>16.94134944</v>
      </c>
      <c r="AE81">
        <v>0</v>
      </c>
      <c r="AF81">
        <v>21.188499999999998</v>
      </c>
      <c r="AG81">
        <v>25.911816000000002</v>
      </c>
      <c r="AH81">
        <v>67.940924040000013</v>
      </c>
      <c r="AI81">
        <v>29.073283200000002</v>
      </c>
      <c r="AJ81">
        <v>0</v>
      </c>
      <c r="AK81">
        <v>22.184519999999999</v>
      </c>
      <c r="AL81">
        <v>59.209269999999997</v>
      </c>
      <c r="AM81">
        <v>7.3768219999999998</v>
      </c>
      <c r="AN81">
        <v>0</v>
      </c>
      <c r="AO81">
        <v>12.5251056</v>
      </c>
      <c r="AP81">
        <v>4.2758755199999996</v>
      </c>
      <c r="AQ81">
        <v>46.290200000000006</v>
      </c>
      <c r="AR81">
        <v>21.577017600000001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31.73028790814644</v>
      </c>
      <c r="BB81">
        <f t="shared" si="1"/>
        <v>944.58623652791653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160.78816668725503</v>
      </c>
      <c r="L82">
        <v>62.893350257555895</v>
      </c>
      <c r="M82">
        <v>58.232558139534881</v>
      </c>
      <c r="N82">
        <v>51.883204253084791</v>
      </c>
      <c r="O82">
        <v>73.289840942331793</v>
      </c>
      <c r="P82">
        <v>24.452355102722564</v>
      </c>
      <c r="Q82">
        <v>9.5856246696035239</v>
      </c>
      <c r="R82">
        <v>18.619553778644562</v>
      </c>
      <c r="S82">
        <v>11.596469811320757</v>
      </c>
      <c r="T82">
        <v>0</v>
      </c>
      <c r="U82">
        <v>51.762781743328496</v>
      </c>
      <c r="V82">
        <v>7.9659574955908283</v>
      </c>
      <c r="W82">
        <v>14.660864044595849</v>
      </c>
      <c r="X82">
        <v>32.40597874359333</v>
      </c>
      <c r="Y82">
        <v>0</v>
      </c>
      <c r="Z82">
        <v>0</v>
      </c>
      <c r="AA82">
        <v>18.909756000000002</v>
      </c>
      <c r="AB82">
        <v>17.973425519999999</v>
      </c>
      <c r="AC82">
        <v>13.422654720000001</v>
      </c>
      <c r="AD82">
        <v>16.94134944</v>
      </c>
      <c r="AE82">
        <v>0</v>
      </c>
      <c r="AF82">
        <v>21.188499999999998</v>
      </c>
      <c r="AG82">
        <v>25.911816000000002</v>
      </c>
      <c r="AH82">
        <v>67.940924040000013</v>
      </c>
      <c r="AI82">
        <v>29.073283200000002</v>
      </c>
      <c r="AJ82">
        <v>0</v>
      </c>
      <c r="AK82">
        <v>22.184519999999999</v>
      </c>
      <c r="AL82">
        <v>59.209269999999997</v>
      </c>
      <c r="AM82">
        <v>7.3768219999999998</v>
      </c>
      <c r="AN82">
        <v>0</v>
      </c>
      <c r="AO82">
        <v>12.5251056</v>
      </c>
      <c r="AP82">
        <v>4.2758755199999996</v>
      </c>
      <c r="AQ82">
        <v>46.290200000000006</v>
      </c>
      <c r="AR82">
        <v>21.577017600000001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31.75076399423472</v>
      </c>
      <c r="BB82">
        <f t="shared" si="1"/>
        <v>945.19579192852746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108.98415792743845</v>
      </c>
      <c r="L83">
        <v>126.9671732812034</v>
      </c>
      <c r="M83">
        <v>58.232558139534881</v>
      </c>
      <c r="N83">
        <v>51.883204253084791</v>
      </c>
      <c r="O83">
        <v>73.289840942331793</v>
      </c>
      <c r="P83">
        <v>24.452355102722564</v>
      </c>
      <c r="Q83">
        <v>9.5856246696035239</v>
      </c>
      <c r="R83">
        <v>18.619553778644562</v>
      </c>
      <c r="S83">
        <v>11.596469811320757</v>
      </c>
      <c r="T83">
        <v>0</v>
      </c>
      <c r="U83">
        <v>51.762781743328496</v>
      </c>
      <c r="V83">
        <v>7.9659574955908283</v>
      </c>
      <c r="W83">
        <v>14.660864044595849</v>
      </c>
      <c r="X83">
        <v>29.942692890707896</v>
      </c>
      <c r="Y83">
        <v>0</v>
      </c>
      <c r="Z83">
        <v>0</v>
      </c>
      <c r="AA83">
        <v>18.909756000000002</v>
      </c>
      <c r="AB83">
        <v>17.973425519999999</v>
      </c>
      <c r="AC83">
        <v>13.422654720000001</v>
      </c>
      <c r="AD83">
        <v>16.94134944</v>
      </c>
      <c r="AE83">
        <v>0</v>
      </c>
      <c r="AF83">
        <v>21.188499999999998</v>
      </c>
      <c r="AG83">
        <v>25.911816000000002</v>
      </c>
      <c r="AH83">
        <v>67.940924040000013</v>
      </c>
      <c r="AI83">
        <v>29.073283200000002</v>
      </c>
      <c r="AJ83">
        <v>0</v>
      </c>
      <c r="AK83">
        <v>22.184519999999999</v>
      </c>
      <c r="AL83">
        <v>59.209269999999997</v>
      </c>
      <c r="AM83">
        <v>7.3768219999999998</v>
      </c>
      <c r="AN83">
        <v>0</v>
      </c>
      <c r="AO83">
        <v>12.5251056</v>
      </c>
      <c r="AP83">
        <v>4.2758755199999996</v>
      </c>
      <c r="AQ83">
        <v>46.290200000000006</v>
      </c>
      <c r="AR83">
        <v>23.031648000000001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32.116751674997872</v>
      </c>
      <c r="BB83">
        <f t="shared" si="1"/>
        <v>956.0909630587098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107.58860744980917</v>
      </c>
      <c r="L84">
        <v>126.9671732812034</v>
      </c>
      <c r="M84">
        <v>58.232558139534881</v>
      </c>
      <c r="N84">
        <v>51.883204253084791</v>
      </c>
      <c r="O84">
        <v>73.289840942331793</v>
      </c>
      <c r="P84">
        <v>24.452355102722564</v>
      </c>
      <c r="Q84">
        <v>9.5856246696035239</v>
      </c>
      <c r="R84">
        <v>18.619553778644562</v>
      </c>
      <c r="S84">
        <v>11.596469811320757</v>
      </c>
      <c r="T84">
        <v>0</v>
      </c>
      <c r="U84">
        <v>51.762781743328496</v>
      </c>
      <c r="V84">
        <v>7.9659574955908283</v>
      </c>
      <c r="W84">
        <v>14.660864044595849</v>
      </c>
      <c r="X84">
        <v>32.25108992805756</v>
      </c>
      <c r="Y84">
        <v>0</v>
      </c>
      <c r="Z84">
        <v>0</v>
      </c>
      <c r="AA84">
        <v>18.909756000000002</v>
      </c>
      <c r="AB84">
        <v>17.973425519999999</v>
      </c>
      <c r="AC84">
        <v>13.422654720000001</v>
      </c>
      <c r="AD84">
        <v>16.94134944</v>
      </c>
      <c r="AE84">
        <v>0</v>
      </c>
      <c r="AF84">
        <v>21.188499999999998</v>
      </c>
      <c r="AG84">
        <v>25.911816000000002</v>
      </c>
      <c r="AH84">
        <v>67.940924040000013</v>
      </c>
      <c r="AI84">
        <v>29.073283200000002</v>
      </c>
      <c r="AJ84">
        <v>0</v>
      </c>
      <c r="AK84">
        <v>22.184519999999999</v>
      </c>
      <c r="AL84">
        <v>59.209269999999997</v>
      </c>
      <c r="AM84">
        <v>7.3768219999999998</v>
      </c>
      <c r="AN84">
        <v>0</v>
      </c>
      <c r="AO84">
        <v>12.5251056</v>
      </c>
      <c r="AP84">
        <v>4.2758755199999996</v>
      </c>
      <c r="AQ84">
        <v>46.290200000000006</v>
      </c>
      <c r="AR84">
        <v>23.031648000000001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32.146419179107909</v>
      </c>
      <c r="BB84">
        <f t="shared" si="1"/>
        <v>956.9741421143201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160.78739988122103</v>
      </c>
      <c r="L85">
        <v>126.96719341653349</v>
      </c>
      <c r="M85">
        <v>58.232558139534881</v>
      </c>
      <c r="N85">
        <v>51.883204253084791</v>
      </c>
      <c r="O85">
        <v>73.289840942331793</v>
      </c>
      <c r="P85">
        <v>24.452355102722564</v>
      </c>
      <c r="Q85">
        <v>9.5856246696035239</v>
      </c>
      <c r="R85">
        <v>18.619553778644562</v>
      </c>
      <c r="S85">
        <v>11.596469811320757</v>
      </c>
      <c r="T85">
        <v>0</v>
      </c>
      <c r="U85">
        <v>51.762781743328496</v>
      </c>
      <c r="V85">
        <v>7.9659574955908283</v>
      </c>
      <c r="W85">
        <v>14.660864044595849</v>
      </c>
      <c r="X85">
        <v>32.25108992805756</v>
      </c>
      <c r="Y85">
        <v>0</v>
      </c>
      <c r="Z85">
        <v>0</v>
      </c>
      <c r="AA85">
        <v>18.909756000000002</v>
      </c>
      <c r="AB85">
        <v>17.973425519999999</v>
      </c>
      <c r="AC85">
        <v>13.422654720000001</v>
      </c>
      <c r="AD85">
        <v>16.94134944</v>
      </c>
      <c r="AE85">
        <v>0</v>
      </c>
      <c r="AF85">
        <v>21.188499999999998</v>
      </c>
      <c r="AG85">
        <v>25.911816000000002</v>
      </c>
      <c r="AH85">
        <v>67.940924040000013</v>
      </c>
      <c r="AI85">
        <v>29.073283200000002</v>
      </c>
      <c r="AJ85">
        <v>0</v>
      </c>
      <c r="AK85">
        <v>22.184519999999999</v>
      </c>
      <c r="AL85">
        <v>59.209269999999997</v>
      </c>
      <c r="AM85">
        <v>7.3768219999999998</v>
      </c>
      <c r="AN85">
        <v>0</v>
      </c>
      <c r="AO85">
        <v>12.5251056</v>
      </c>
      <c r="AP85">
        <v>4.2758755199999996</v>
      </c>
      <c r="AQ85">
        <v>46.290200000000006</v>
      </c>
      <c r="AR85">
        <v>21.577017600000001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33.828105813207053</v>
      </c>
      <c r="BB85">
        <f t="shared" si="1"/>
        <v>1007.0366376469631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160.78739988122103</v>
      </c>
      <c r="L86">
        <v>126.96719341653349</v>
      </c>
      <c r="M86">
        <v>58.232558139534881</v>
      </c>
      <c r="N86">
        <v>51.883204253084791</v>
      </c>
      <c r="O86">
        <v>73.289840942331793</v>
      </c>
      <c r="P86">
        <v>24.452355102722564</v>
      </c>
      <c r="Q86">
        <v>9.5856246696035239</v>
      </c>
      <c r="R86">
        <v>18.619553778644562</v>
      </c>
      <c r="S86">
        <v>11.596469811320757</v>
      </c>
      <c r="T86">
        <v>0</v>
      </c>
      <c r="U86">
        <v>51.762781743328496</v>
      </c>
      <c r="V86">
        <v>7.9659574955908283</v>
      </c>
      <c r="W86">
        <v>14.660864044595849</v>
      </c>
      <c r="X86">
        <v>32.25108992805756</v>
      </c>
      <c r="Y86">
        <v>0</v>
      </c>
      <c r="Z86">
        <v>0</v>
      </c>
      <c r="AA86">
        <v>18.909756000000002</v>
      </c>
      <c r="AB86">
        <v>17.973425519999999</v>
      </c>
      <c r="AC86">
        <v>13.422654720000001</v>
      </c>
      <c r="AD86">
        <v>16.94134944</v>
      </c>
      <c r="AE86">
        <v>0</v>
      </c>
      <c r="AF86">
        <v>21.188499999999998</v>
      </c>
      <c r="AG86">
        <v>25.911816000000002</v>
      </c>
      <c r="AH86">
        <v>67.940924040000013</v>
      </c>
      <c r="AI86">
        <v>13.977540000000001</v>
      </c>
      <c r="AJ86">
        <v>0</v>
      </c>
      <c r="AK86">
        <v>22.184519999999999</v>
      </c>
      <c r="AL86">
        <v>59.209269999999997</v>
      </c>
      <c r="AM86">
        <v>7.3768219999999998</v>
      </c>
      <c r="AN86">
        <v>0</v>
      </c>
      <c r="AO86">
        <v>12.5251056</v>
      </c>
      <c r="AP86">
        <v>4.2758755199999996</v>
      </c>
      <c r="AQ86">
        <v>46.290200000000006</v>
      </c>
      <c r="AR86">
        <v>21.577017600000001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33.337493939607064</v>
      </c>
      <c r="BB86">
        <f t="shared" si="1"/>
        <v>992.43150632056279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160.78739988122103</v>
      </c>
      <c r="L87">
        <v>126.96695512723129</v>
      </c>
      <c r="M87">
        <v>58.232558139534881</v>
      </c>
      <c r="N87">
        <v>51.883204253084791</v>
      </c>
      <c r="O87">
        <v>73.289840942331793</v>
      </c>
      <c r="P87">
        <v>24.452355102722564</v>
      </c>
      <c r="Q87">
        <v>9.5856246696035239</v>
      </c>
      <c r="R87">
        <v>18.619553778644562</v>
      </c>
      <c r="S87">
        <v>11.596469811320757</v>
      </c>
      <c r="T87">
        <v>0</v>
      </c>
      <c r="U87">
        <v>51.762781743328496</v>
      </c>
      <c r="V87">
        <v>7.9659574955908283</v>
      </c>
      <c r="W87">
        <v>14.660864044595849</v>
      </c>
      <c r="X87">
        <v>37.810058837798358</v>
      </c>
      <c r="Y87">
        <v>0</v>
      </c>
      <c r="Z87">
        <v>0</v>
      </c>
      <c r="AA87">
        <v>18.736271999999996</v>
      </c>
      <c r="AB87">
        <v>17.352844703999999</v>
      </c>
      <c r="AC87">
        <v>12.7643852736</v>
      </c>
      <c r="AD87">
        <v>16.071074640000003</v>
      </c>
      <c r="AE87">
        <v>0</v>
      </c>
      <c r="AF87">
        <v>20.505000000000003</v>
      </c>
      <c r="AG87">
        <v>25.911816000000002</v>
      </c>
      <c r="AH87">
        <v>67.1714676</v>
      </c>
      <c r="AI87">
        <v>13.977540000000001</v>
      </c>
      <c r="AJ87">
        <v>0</v>
      </c>
      <c r="AK87">
        <v>22.184519999999999</v>
      </c>
      <c r="AL87">
        <v>59.209269999999997</v>
      </c>
      <c r="AM87">
        <v>7.0255447619047624</v>
      </c>
      <c r="AN87">
        <v>0</v>
      </c>
      <c r="AO87">
        <v>12.5251056</v>
      </c>
      <c r="AP87">
        <v>4.2758755199999996</v>
      </c>
      <c r="AQ87">
        <v>43.145960000000002</v>
      </c>
      <c r="AR87">
        <v>21.577017600000001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33.281841354596118</v>
      </c>
      <c r="BB87">
        <f t="shared" si="1"/>
        <v>990.77480678551717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160.78739988122103</v>
      </c>
      <c r="L88">
        <v>126.96695512723129</v>
      </c>
      <c r="M88">
        <v>58.232558139534881</v>
      </c>
      <c r="N88">
        <v>51.883204253084791</v>
      </c>
      <c r="O88">
        <v>73.289840942331793</v>
      </c>
      <c r="P88">
        <v>24.452355102722564</v>
      </c>
      <c r="Q88">
        <v>9.5856246696035239</v>
      </c>
      <c r="R88">
        <v>18.619553778644562</v>
      </c>
      <c r="S88">
        <v>11.596469811320757</v>
      </c>
      <c r="T88">
        <v>0</v>
      </c>
      <c r="U88">
        <v>51.762781743328496</v>
      </c>
      <c r="V88">
        <v>7.9659574955908283</v>
      </c>
      <c r="W88">
        <v>14.660864044595849</v>
      </c>
      <c r="X88">
        <v>32.25108992805756</v>
      </c>
      <c r="Y88">
        <v>0</v>
      </c>
      <c r="Z88">
        <v>0</v>
      </c>
      <c r="AA88">
        <v>18.736271999999996</v>
      </c>
      <c r="AB88">
        <v>17.352844703999999</v>
      </c>
      <c r="AC88">
        <v>12.7643852736</v>
      </c>
      <c r="AD88">
        <v>16.071074640000003</v>
      </c>
      <c r="AE88">
        <v>0</v>
      </c>
      <c r="AF88">
        <v>20.505000000000003</v>
      </c>
      <c r="AG88">
        <v>25.911816000000002</v>
      </c>
      <c r="AH88">
        <v>67.1714676</v>
      </c>
      <c r="AI88">
        <v>13.977540000000001</v>
      </c>
      <c r="AJ88">
        <v>0</v>
      </c>
      <c r="AK88">
        <v>22.184519999999999</v>
      </c>
      <c r="AL88">
        <v>59.209269999999997</v>
      </c>
      <c r="AM88">
        <v>7.0255447619047624</v>
      </c>
      <c r="AN88">
        <v>0</v>
      </c>
      <c r="AO88">
        <v>12.5251056</v>
      </c>
      <c r="AP88">
        <v>4.2758755199999996</v>
      </c>
      <c r="AQ88">
        <v>43.145960000000002</v>
      </c>
      <c r="AR88">
        <v>21.577017600000001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33.101174953965518</v>
      </c>
      <c r="BB88">
        <f t="shared" si="1"/>
        <v>985.3965042764072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160.79229682539682</v>
      </c>
      <c r="L89">
        <v>126.96695512723129</v>
      </c>
      <c r="M89">
        <v>58.232558139534881</v>
      </c>
      <c r="N89">
        <v>51.883204253084791</v>
      </c>
      <c r="O89">
        <v>73.289840942331793</v>
      </c>
      <c r="P89">
        <v>24.452355102722564</v>
      </c>
      <c r="Q89">
        <v>9.5856246696035239</v>
      </c>
      <c r="R89">
        <v>18.619553778644562</v>
      </c>
      <c r="S89">
        <v>11.596469811320757</v>
      </c>
      <c r="T89">
        <v>0</v>
      </c>
      <c r="U89">
        <v>51.762781743328496</v>
      </c>
      <c r="V89">
        <v>7.9659574955908283</v>
      </c>
      <c r="W89">
        <v>14.394626103404791</v>
      </c>
      <c r="X89">
        <v>32.25108992805756</v>
      </c>
      <c r="Y89">
        <v>0</v>
      </c>
      <c r="Z89">
        <v>0</v>
      </c>
      <c r="AA89">
        <v>18.736271999999996</v>
      </c>
      <c r="AB89">
        <v>17.352844703999999</v>
      </c>
      <c r="AC89">
        <v>12.7643852736</v>
      </c>
      <c r="AD89">
        <v>16.071074640000003</v>
      </c>
      <c r="AE89">
        <v>0</v>
      </c>
      <c r="AF89">
        <v>20.505000000000003</v>
      </c>
      <c r="AG89">
        <v>25.911816000000002</v>
      </c>
      <c r="AH89">
        <v>67.1714676</v>
      </c>
      <c r="AI89">
        <v>13.977540000000001</v>
      </c>
      <c r="AJ89">
        <v>0</v>
      </c>
      <c r="AK89">
        <v>22.184519999999999</v>
      </c>
      <c r="AL89">
        <v>59.209269999999997</v>
      </c>
      <c r="AM89">
        <v>7.0255447619047624</v>
      </c>
      <c r="AN89">
        <v>0</v>
      </c>
      <c r="AO89">
        <v>12.5251056</v>
      </c>
      <c r="AP89">
        <v>4.2758755199999996</v>
      </c>
      <c r="AQ89">
        <v>43.145960000000002</v>
      </c>
      <c r="AR89">
        <v>21.577017600000001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33.092680942695857</v>
      </c>
      <c r="BB89">
        <f t="shared" si="1"/>
        <v>985.14365729066139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160.79229682539682</v>
      </c>
      <c r="L90">
        <v>126.96695512723129</v>
      </c>
      <c r="M90">
        <v>58.232558139534881</v>
      </c>
      <c r="N90">
        <v>51.883204253084791</v>
      </c>
      <c r="O90">
        <v>73.289840942331793</v>
      </c>
      <c r="P90">
        <v>24.452355102722564</v>
      </c>
      <c r="Q90">
        <v>9.5856246696035239</v>
      </c>
      <c r="R90">
        <v>18.619553778644562</v>
      </c>
      <c r="S90">
        <v>11.596469811320757</v>
      </c>
      <c r="T90">
        <v>0</v>
      </c>
      <c r="U90">
        <v>51.762781743328496</v>
      </c>
      <c r="V90">
        <v>7.9659574955908283</v>
      </c>
      <c r="W90">
        <v>14.394626103404791</v>
      </c>
      <c r="X90">
        <v>32.25108992805756</v>
      </c>
      <c r="Y90">
        <v>0</v>
      </c>
      <c r="Z90">
        <v>0</v>
      </c>
      <c r="AA90">
        <v>18.736271999999996</v>
      </c>
      <c r="AB90">
        <v>17.352844703999999</v>
      </c>
      <c r="AC90">
        <v>12.7643852736</v>
      </c>
      <c r="AD90">
        <v>16.071074640000003</v>
      </c>
      <c r="AE90">
        <v>0</v>
      </c>
      <c r="AF90">
        <v>20.505000000000003</v>
      </c>
      <c r="AG90">
        <v>25.911816000000002</v>
      </c>
      <c r="AH90">
        <v>67.1714676</v>
      </c>
      <c r="AI90">
        <v>13.977540000000001</v>
      </c>
      <c r="AJ90">
        <v>0</v>
      </c>
      <c r="AK90">
        <v>22.184519999999999</v>
      </c>
      <c r="AL90">
        <v>59.209269999999997</v>
      </c>
      <c r="AM90">
        <v>7.0255447619047624</v>
      </c>
      <c r="AN90">
        <v>0</v>
      </c>
      <c r="AO90">
        <v>12.5251056</v>
      </c>
      <c r="AP90">
        <v>4.2758755199999996</v>
      </c>
      <c r="AQ90">
        <v>43.145960000000002</v>
      </c>
      <c r="AR90">
        <v>21.577017600000001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33.092680942695857</v>
      </c>
      <c r="BB90">
        <f t="shared" si="1"/>
        <v>985.14365729066139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160.79229682539682</v>
      </c>
      <c r="L91">
        <v>126.96695512723129</v>
      </c>
      <c r="M91">
        <v>58.232558139534881</v>
      </c>
      <c r="N91">
        <v>51.883204253084791</v>
      </c>
      <c r="O91">
        <v>73.289840942331793</v>
      </c>
      <c r="P91">
        <v>24.452355102722564</v>
      </c>
      <c r="Q91">
        <v>9.5856246696035239</v>
      </c>
      <c r="R91">
        <v>18.619553778644562</v>
      </c>
      <c r="S91">
        <v>11.596469811320757</v>
      </c>
      <c r="T91">
        <v>0</v>
      </c>
      <c r="U91">
        <v>51.762781743328496</v>
      </c>
      <c r="V91">
        <v>7.9659574955908283</v>
      </c>
      <c r="W91">
        <v>14.394626103404791</v>
      </c>
      <c r="X91">
        <v>32.25108992805756</v>
      </c>
      <c r="Y91">
        <v>0</v>
      </c>
      <c r="Z91">
        <v>0</v>
      </c>
      <c r="AA91">
        <v>18.909756000000002</v>
      </c>
      <c r="AB91">
        <v>17.973425519999999</v>
      </c>
      <c r="AC91">
        <v>13.422654720000001</v>
      </c>
      <c r="AD91">
        <v>16.94134944</v>
      </c>
      <c r="AE91">
        <v>0</v>
      </c>
      <c r="AF91">
        <v>21.188499999999998</v>
      </c>
      <c r="AG91">
        <v>25.911816000000002</v>
      </c>
      <c r="AH91">
        <v>67.940924040000013</v>
      </c>
      <c r="AI91">
        <v>13.977540000000001</v>
      </c>
      <c r="AJ91">
        <v>0</v>
      </c>
      <c r="AK91">
        <v>22.184519999999999</v>
      </c>
      <c r="AL91">
        <v>59.209269999999997</v>
      </c>
      <c r="AM91">
        <v>7.3768219999999998</v>
      </c>
      <c r="AN91">
        <v>0</v>
      </c>
      <c r="AO91">
        <v>12.5251056</v>
      </c>
      <c r="AP91">
        <v>5.0635368000000005</v>
      </c>
      <c r="AQ91">
        <v>46.290200000000006</v>
      </c>
      <c r="AR91">
        <v>21.577017600000001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33.354590907337126</v>
      </c>
      <c r="BB91">
        <f t="shared" si="1"/>
        <v>992.94049134651527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160.79229682539682</v>
      </c>
      <c r="L92">
        <v>126.96695512723129</v>
      </c>
      <c r="M92">
        <v>58.232558139534881</v>
      </c>
      <c r="N92">
        <v>51.883204253084791</v>
      </c>
      <c r="O92">
        <v>73.289840942331793</v>
      </c>
      <c r="P92">
        <v>24.452355102722564</v>
      </c>
      <c r="Q92">
        <v>9.5856246696035239</v>
      </c>
      <c r="R92">
        <v>18.619553778644562</v>
      </c>
      <c r="S92">
        <v>11.596469811320757</v>
      </c>
      <c r="T92">
        <v>0</v>
      </c>
      <c r="U92">
        <v>51.762781743328496</v>
      </c>
      <c r="V92">
        <v>7.9659574955908283</v>
      </c>
      <c r="W92">
        <v>14.394626103404791</v>
      </c>
      <c r="X92">
        <v>32.25108992805756</v>
      </c>
      <c r="Y92">
        <v>0</v>
      </c>
      <c r="Z92">
        <v>0</v>
      </c>
      <c r="AA92">
        <v>18.909756000000002</v>
      </c>
      <c r="AB92">
        <v>17.973425519999999</v>
      </c>
      <c r="AC92">
        <v>13.422654720000001</v>
      </c>
      <c r="AD92">
        <v>16.94134944</v>
      </c>
      <c r="AE92">
        <v>0</v>
      </c>
      <c r="AF92">
        <v>21.188499999999998</v>
      </c>
      <c r="AG92">
        <v>25.911816000000002</v>
      </c>
      <c r="AH92">
        <v>67.940924040000013</v>
      </c>
      <c r="AI92">
        <v>13.977540000000001</v>
      </c>
      <c r="AJ92">
        <v>0</v>
      </c>
      <c r="AK92">
        <v>22.184519999999999</v>
      </c>
      <c r="AL92">
        <v>59.209269999999997</v>
      </c>
      <c r="AM92">
        <v>7.3768219999999998</v>
      </c>
      <c r="AN92">
        <v>0</v>
      </c>
      <c r="AO92">
        <v>12.5251056</v>
      </c>
      <c r="AP92">
        <v>5.0635368000000005</v>
      </c>
      <c r="AQ92">
        <v>46.290200000000006</v>
      </c>
      <c r="AR92">
        <v>21.577017600000001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33.354590907337126</v>
      </c>
      <c r="BB92">
        <f t="shared" si="1"/>
        <v>992.94049134651527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119.84744942688</v>
      </c>
      <c r="L93">
        <v>69.995204982927476</v>
      </c>
      <c r="M93">
        <v>58.232558139534881</v>
      </c>
      <c r="N93">
        <v>51.883204253084791</v>
      </c>
      <c r="O93">
        <v>73.289840942331793</v>
      </c>
      <c r="P93">
        <v>24.452355102722564</v>
      </c>
      <c r="Q93">
        <v>0</v>
      </c>
      <c r="R93">
        <v>0</v>
      </c>
      <c r="S93">
        <v>0</v>
      </c>
      <c r="T93">
        <v>0</v>
      </c>
      <c r="U93">
        <v>51.762781743328496</v>
      </c>
      <c r="V93">
        <v>0</v>
      </c>
      <c r="W93">
        <v>14.394626103404791</v>
      </c>
      <c r="X93">
        <v>45.497438929155869</v>
      </c>
      <c r="Y93">
        <v>0</v>
      </c>
      <c r="Z93">
        <v>0</v>
      </c>
      <c r="AA93">
        <v>18.909756000000002</v>
      </c>
      <c r="AB93">
        <v>17.973425519999999</v>
      </c>
      <c r="AC93">
        <v>13.422654720000001</v>
      </c>
      <c r="AD93">
        <v>16.94134944</v>
      </c>
      <c r="AE93">
        <v>0</v>
      </c>
      <c r="AF93">
        <v>21.188499999999998</v>
      </c>
      <c r="AG93">
        <v>25.911816000000002</v>
      </c>
      <c r="AH93">
        <v>67.940924040000013</v>
      </c>
      <c r="AI93">
        <v>15.654844799999999</v>
      </c>
      <c r="AJ93">
        <v>0</v>
      </c>
      <c r="AK93">
        <v>22.184519999999999</v>
      </c>
      <c r="AL93">
        <v>59.209269999999997</v>
      </c>
      <c r="AM93">
        <v>7.3768219999999998</v>
      </c>
      <c r="AN93">
        <v>0</v>
      </c>
      <c r="AO93">
        <v>12.5251056</v>
      </c>
      <c r="AP93">
        <v>5.0635368000000005</v>
      </c>
      <c r="AQ93">
        <v>46.290200000000006</v>
      </c>
      <c r="AR93">
        <v>21.577017600000001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29.104873225175432</v>
      </c>
      <c r="BB93">
        <f t="shared" si="1"/>
        <v>866.42965953179498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93.020872874839824</v>
      </c>
      <c r="L94">
        <v>69.995204982927476</v>
      </c>
      <c r="M94">
        <v>58.232558139534881</v>
      </c>
      <c r="N94">
        <v>51.883204253084791</v>
      </c>
      <c r="O94">
        <v>73.289840942331793</v>
      </c>
      <c r="P94">
        <v>24.452355102722564</v>
      </c>
      <c r="Q94">
        <v>0</v>
      </c>
      <c r="R94">
        <v>0</v>
      </c>
      <c r="S94">
        <v>0</v>
      </c>
      <c r="T94">
        <v>0</v>
      </c>
      <c r="U94">
        <v>51.762781743328496</v>
      </c>
      <c r="V94">
        <v>0</v>
      </c>
      <c r="W94">
        <v>14.394626103404791</v>
      </c>
      <c r="X94">
        <v>45.497438929155869</v>
      </c>
      <c r="Y94">
        <v>0</v>
      </c>
      <c r="Z94">
        <v>0</v>
      </c>
      <c r="AA94">
        <v>18.909756000000002</v>
      </c>
      <c r="AB94">
        <v>17.973425519999999</v>
      </c>
      <c r="AC94">
        <v>13.422654720000001</v>
      </c>
      <c r="AD94">
        <v>16.94134944</v>
      </c>
      <c r="AE94">
        <v>0</v>
      </c>
      <c r="AF94">
        <v>21.188499999999998</v>
      </c>
      <c r="AG94">
        <v>25.911816000000002</v>
      </c>
      <c r="AH94">
        <v>67.940924040000013</v>
      </c>
      <c r="AI94">
        <v>15.654844799999999</v>
      </c>
      <c r="AJ94">
        <v>0</v>
      </c>
      <c r="AK94">
        <v>22.184519999999999</v>
      </c>
      <c r="AL94">
        <v>59.209269999999997</v>
      </c>
      <c r="AM94">
        <v>7.3768219999999998</v>
      </c>
      <c r="AN94">
        <v>0</v>
      </c>
      <c r="AO94">
        <v>12.5251056</v>
      </c>
      <c r="AP94">
        <v>5.0635368000000005</v>
      </c>
      <c r="AQ94">
        <v>46.290200000000006</v>
      </c>
      <c r="AR94">
        <v>21.577017600000001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28.233009149386575</v>
      </c>
      <c r="BB94">
        <f t="shared" si="1"/>
        <v>840.47494705554368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90.847243796485699</v>
      </c>
      <c r="L95">
        <v>70.004657572906879</v>
      </c>
      <c r="M95">
        <v>58.232558139534881</v>
      </c>
      <c r="N95">
        <v>51.883204253084791</v>
      </c>
      <c r="O95">
        <v>73.289840942331793</v>
      </c>
      <c r="P95">
        <v>24.452355102722564</v>
      </c>
      <c r="Q95">
        <v>0</v>
      </c>
      <c r="R95">
        <v>0</v>
      </c>
      <c r="S95">
        <v>0</v>
      </c>
      <c r="T95">
        <v>0</v>
      </c>
      <c r="U95">
        <v>51.762781743328496</v>
      </c>
      <c r="V95">
        <v>0</v>
      </c>
      <c r="W95">
        <v>14.394626103404791</v>
      </c>
      <c r="X95">
        <v>48.744475635971234</v>
      </c>
      <c r="Y95">
        <v>0</v>
      </c>
      <c r="Z95">
        <v>0</v>
      </c>
      <c r="AA95">
        <v>18.736271999999996</v>
      </c>
      <c r="AB95">
        <v>17.352844703999999</v>
      </c>
      <c r="AC95">
        <v>12.7643852736</v>
      </c>
      <c r="AD95">
        <v>16.071074640000003</v>
      </c>
      <c r="AE95">
        <v>0</v>
      </c>
      <c r="AF95">
        <v>20.505000000000003</v>
      </c>
      <c r="AG95">
        <v>25.911816000000002</v>
      </c>
      <c r="AH95">
        <v>67.1714676</v>
      </c>
      <c r="AI95">
        <v>15.654844799999999</v>
      </c>
      <c r="AJ95">
        <v>0</v>
      </c>
      <c r="AK95">
        <v>22.184519999999999</v>
      </c>
      <c r="AL95">
        <v>59.209269999999997</v>
      </c>
      <c r="AM95">
        <v>7.0255447619047624</v>
      </c>
      <c r="AN95">
        <v>0</v>
      </c>
      <c r="AO95">
        <v>12.5251056</v>
      </c>
      <c r="AP95">
        <v>5.0635368000000005</v>
      </c>
      <c r="AQ95">
        <v>43.145960000000002</v>
      </c>
      <c r="AR95">
        <v>21.577017600000001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28.031891639490993</v>
      </c>
      <c r="BB95">
        <f t="shared" si="1"/>
        <v>834.48784204338494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91.042942592970519</v>
      </c>
      <c r="L96">
        <v>70.004657572906879</v>
      </c>
      <c r="M96">
        <v>58.232558139534881</v>
      </c>
      <c r="N96">
        <v>51.883204253084791</v>
      </c>
      <c r="O96">
        <v>73.289840942331793</v>
      </c>
      <c r="P96">
        <v>24.452355102722564</v>
      </c>
      <c r="Q96">
        <v>0</v>
      </c>
      <c r="R96">
        <v>0</v>
      </c>
      <c r="S96">
        <v>0</v>
      </c>
      <c r="T96">
        <v>0</v>
      </c>
      <c r="U96">
        <v>51.762781743328496</v>
      </c>
      <c r="V96">
        <v>0</v>
      </c>
      <c r="W96">
        <v>14.394626103404791</v>
      </c>
      <c r="X96">
        <v>51.992071212272926</v>
      </c>
      <c r="Y96">
        <v>0</v>
      </c>
      <c r="Z96">
        <v>0</v>
      </c>
      <c r="AA96">
        <v>18.736271999999996</v>
      </c>
      <c r="AB96">
        <v>17.352844703999999</v>
      </c>
      <c r="AC96">
        <v>12.7643852736</v>
      </c>
      <c r="AD96">
        <v>16.071074640000003</v>
      </c>
      <c r="AE96">
        <v>0</v>
      </c>
      <c r="AF96">
        <v>20.505000000000003</v>
      </c>
      <c r="AG96">
        <v>25.911816000000002</v>
      </c>
      <c r="AH96">
        <v>67.1714676</v>
      </c>
      <c r="AI96">
        <v>15.654844799999999</v>
      </c>
      <c r="AJ96">
        <v>0</v>
      </c>
      <c r="AK96">
        <v>22.184519999999999</v>
      </c>
      <c r="AL96">
        <v>59.209269999999997</v>
      </c>
      <c r="AM96">
        <v>7.0255447619047624</v>
      </c>
      <c r="AN96">
        <v>0</v>
      </c>
      <c r="AO96">
        <v>12.5251056</v>
      </c>
      <c r="AP96">
        <v>5.0635368000000005</v>
      </c>
      <c r="AQ96">
        <v>43.145960000000002</v>
      </c>
      <c r="AR96">
        <v>21.577017600000001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28.143798946663487</v>
      </c>
      <c r="BB96">
        <f t="shared" si="1"/>
        <v>837.81922910899868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91.043228389935479</v>
      </c>
      <c r="L97">
        <v>69.996664000376413</v>
      </c>
      <c r="M97">
        <v>58.232558139534881</v>
      </c>
      <c r="N97">
        <v>51.883204253084791</v>
      </c>
      <c r="O97">
        <v>73.289840942331793</v>
      </c>
      <c r="P97">
        <v>24.452355102722564</v>
      </c>
      <c r="Q97">
        <v>0</v>
      </c>
      <c r="R97">
        <v>0</v>
      </c>
      <c r="S97">
        <v>0</v>
      </c>
      <c r="T97">
        <v>0</v>
      </c>
      <c r="U97">
        <v>51.762781743328496</v>
      </c>
      <c r="V97">
        <v>0</v>
      </c>
      <c r="W97">
        <v>14.394626103404791</v>
      </c>
      <c r="X97">
        <v>55.245478163289192</v>
      </c>
      <c r="Y97">
        <v>0</v>
      </c>
      <c r="Z97">
        <v>0</v>
      </c>
      <c r="AA97">
        <v>18.736271999999996</v>
      </c>
      <c r="AB97">
        <v>17.352844703999999</v>
      </c>
      <c r="AC97">
        <v>12.7643852736</v>
      </c>
      <c r="AD97">
        <v>16.071074640000003</v>
      </c>
      <c r="AE97">
        <v>0</v>
      </c>
      <c r="AF97">
        <v>20.505000000000003</v>
      </c>
      <c r="AG97">
        <v>25.911816000000002</v>
      </c>
      <c r="AH97">
        <v>67.1714676</v>
      </c>
      <c r="AI97">
        <v>15.654844799999999</v>
      </c>
      <c r="AJ97">
        <v>0</v>
      </c>
      <c r="AK97">
        <v>22.184519999999999</v>
      </c>
      <c r="AL97">
        <v>59.209269999999997</v>
      </c>
      <c r="AM97">
        <v>7.0255447619047624</v>
      </c>
      <c r="AN97">
        <v>0</v>
      </c>
      <c r="AO97">
        <v>12.5251056</v>
      </c>
      <c r="AP97">
        <v>5.0635368000000005</v>
      </c>
      <c r="AQ97">
        <v>43.145960000000002</v>
      </c>
      <c r="AR97">
        <v>21.577017600000001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28.249284054614826</v>
      </c>
      <c r="BB97">
        <f t="shared" si="1"/>
        <v>840.95944317649833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91.042942592970519</v>
      </c>
      <c r="L98">
        <v>69.996664000376413</v>
      </c>
      <c r="M98">
        <v>58.232558139534881</v>
      </c>
      <c r="N98">
        <v>51.883204253084791</v>
      </c>
      <c r="O98">
        <v>73.289840942331793</v>
      </c>
      <c r="P98">
        <v>24.452355102722564</v>
      </c>
      <c r="Q98">
        <v>0</v>
      </c>
      <c r="R98">
        <v>0</v>
      </c>
      <c r="S98">
        <v>0</v>
      </c>
      <c r="T98">
        <v>0</v>
      </c>
      <c r="U98">
        <v>51.762781743328496</v>
      </c>
      <c r="V98">
        <v>0</v>
      </c>
      <c r="W98">
        <v>14.394626103404791</v>
      </c>
      <c r="X98">
        <v>58.491317966838913</v>
      </c>
      <c r="Y98">
        <v>0</v>
      </c>
      <c r="Z98">
        <v>0</v>
      </c>
      <c r="AA98">
        <v>18.736271999999996</v>
      </c>
      <c r="AB98">
        <v>17.352844703999999</v>
      </c>
      <c r="AC98">
        <v>12.7643852736</v>
      </c>
      <c r="AD98">
        <v>16.071074640000003</v>
      </c>
      <c r="AE98">
        <v>0</v>
      </c>
      <c r="AF98">
        <v>20.505000000000003</v>
      </c>
      <c r="AG98">
        <v>25.911816000000002</v>
      </c>
      <c r="AH98">
        <v>67.1714676</v>
      </c>
      <c r="AI98">
        <v>15.654844799999999</v>
      </c>
      <c r="AJ98">
        <v>0</v>
      </c>
      <c r="AK98">
        <v>22.184519999999999</v>
      </c>
      <c r="AL98">
        <v>59.209269999999997</v>
      </c>
      <c r="AM98">
        <v>7.0255447619047624</v>
      </c>
      <c r="AN98">
        <v>0</v>
      </c>
      <c r="AO98">
        <v>12.5251056</v>
      </c>
      <c r="AP98">
        <v>5.0635368000000005</v>
      </c>
      <c r="AQ98">
        <v>43.145960000000002</v>
      </c>
      <c r="AR98">
        <v>21.577017600000001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28.354764597123527</v>
      </c>
      <c r="BB98">
        <f t="shared" si="1"/>
        <v>844.09951664057417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0.89291199740767024</v>
      </c>
      <c r="L99">
        <f t="shared" si="2"/>
        <v>1.8860225986161223</v>
      </c>
      <c r="M99">
        <f t="shared" si="2"/>
        <v>1.3505346833428313</v>
      </c>
      <c r="N99">
        <f t="shared" si="2"/>
        <v>1.2451969020740359</v>
      </c>
      <c r="O99">
        <f t="shared" si="2"/>
        <v>1.7589561826159601</v>
      </c>
      <c r="P99">
        <f t="shared" si="2"/>
        <v>0.58518338944463755</v>
      </c>
      <c r="Q99">
        <f t="shared" si="2"/>
        <v>0.15461539173253794</v>
      </c>
      <c r="R99">
        <f t="shared" si="2"/>
        <v>0.31053901041385717</v>
      </c>
      <c r="S99">
        <f t="shared" si="2"/>
        <v>0.19208473369273829</v>
      </c>
      <c r="T99">
        <f t="shared" si="2"/>
        <v>0</v>
      </c>
      <c r="U99">
        <f t="shared" si="2"/>
        <v>1.2085619831885956</v>
      </c>
      <c r="V99">
        <f t="shared" si="2"/>
        <v>0.11140848749171529</v>
      </c>
      <c r="W99">
        <f t="shared" si="2"/>
        <v>0.30617012900620105</v>
      </c>
      <c r="X99">
        <f t="shared" si="2"/>
        <v>1.1669213942060328</v>
      </c>
      <c r="Y99">
        <f t="shared" si="2"/>
        <v>0</v>
      </c>
      <c r="Z99">
        <f t="shared" si="2"/>
        <v>0</v>
      </c>
      <c r="AA99">
        <f t="shared" si="2"/>
        <v>0.43457742000000066</v>
      </c>
      <c r="AB99">
        <f t="shared" si="2"/>
        <v>0.26213392213199976</v>
      </c>
      <c r="AC99">
        <f t="shared" si="2"/>
        <v>0.19662846793920002</v>
      </c>
      <c r="AD99">
        <f t="shared" si="2"/>
        <v>0.38527065396000026</v>
      </c>
      <c r="AE99">
        <f t="shared" si="2"/>
        <v>0.29311922783519989</v>
      </c>
      <c r="AF99">
        <f t="shared" si="2"/>
        <v>0.49348700000000084</v>
      </c>
      <c r="AG99">
        <f t="shared" si="2"/>
        <v>0.62188358399999977</v>
      </c>
      <c r="AH99">
        <f t="shared" si="2"/>
        <v>1.4634437605200015</v>
      </c>
      <c r="AI99">
        <f t="shared" si="2"/>
        <v>0.46461342960000085</v>
      </c>
      <c r="AJ99">
        <f t="shared" si="2"/>
        <v>0</v>
      </c>
      <c r="AK99">
        <f t="shared" si="2"/>
        <v>0.5324284800000002</v>
      </c>
      <c r="AL99">
        <f t="shared" si="2"/>
        <v>1.3674480600000014</v>
      </c>
      <c r="AM99">
        <f t="shared" si="2"/>
        <v>0.16498320949206335</v>
      </c>
      <c r="AN99">
        <f t="shared" si="2"/>
        <v>0</v>
      </c>
      <c r="AO99">
        <f t="shared" si="2"/>
        <v>0.30060253439999951</v>
      </c>
      <c r="AP99">
        <f t="shared" si="2"/>
        <v>0.11814919200000003</v>
      </c>
      <c r="AQ99">
        <f t="shared" si="2"/>
        <v>0.89523499999999956</v>
      </c>
      <c r="AR99">
        <f t="shared" si="2"/>
        <v>0.52221231360000053</v>
      </c>
      <c r="AS99">
        <f t="shared" si="2"/>
        <v>0.33691163891760023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0.65072263557659038</v>
      </c>
      <c r="BB99">
        <f t="shared" si="1"/>
        <v>19.371512142052413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18.997817328207343</v>
      </c>
      <c r="M3">
        <v>0</v>
      </c>
      <c r="N3">
        <v>29.999015489629823</v>
      </c>
      <c r="O3">
        <v>50.375784057668206</v>
      </c>
      <c r="P3">
        <v>60.962521008403364</v>
      </c>
      <c r="Q3">
        <v>5.0039384039900252</v>
      </c>
      <c r="R3">
        <v>10.004414955640051</v>
      </c>
      <c r="S3">
        <v>5.9992027455121431</v>
      </c>
      <c r="T3">
        <v>0</v>
      </c>
      <c r="U3">
        <v>192.46308639892001</v>
      </c>
      <c r="V3">
        <v>4.6070471651480647</v>
      </c>
      <c r="W3">
        <v>8.5564656441717784</v>
      </c>
      <c r="X3">
        <v>35.998774370179035</v>
      </c>
      <c r="Y3">
        <v>0</v>
      </c>
      <c r="Z3">
        <v>0</v>
      </c>
      <c r="AA3">
        <v>10.83564</v>
      </c>
      <c r="AB3">
        <v>0</v>
      </c>
      <c r="AC3">
        <v>0</v>
      </c>
      <c r="AD3">
        <v>9.2942917999999999</v>
      </c>
      <c r="AE3">
        <v>12.556885224</v>
      </c>
      <c r="AF3">
        <v>0</v>
      </c>
      <c r="AG3">
        <v>0</v>
      </c>
      <c r="AH3">
        <v>0</v>
      </c>
      <c r="AI3">
        <v>15.843757999999999</v>
      </c>
      <c r="AJ3">
        <v>0</v>
      </c>
      <c r="AK3">
        <v>12.827540000000001</v>
      </c>
      <c r="AL3">
        <v>19.476600000000001</v>
      </c>
      <c r="AM3">
        <v>4.0624761904761906</v>
      </c>
      <c r="AN3">
        <v>0</v>
      </c>
      <c r="AO3">
        <v>7.2435719999999977</v>
      </c>
      <c r="AP3">
        <v>3.2862773999999999</v>
      </c>
      <c r="AQ3">
        <v>0</v>
      </c>
      <c r="AR3">
        <v>13.319759999999999</v>
      </c>
      <c r="AS3">
        <v>8.234507279999999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17.548353880583761</v>
      </c>
      <c r="BB3">
        <f>SUM(B3:AZ3)-BA3</f>
        <v>522.40102158136233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18.997817328207343</v>
      </c>
      <c r="M4">
        <v>0</v>
      </c>
      <c r="N4">
        <v>29.999015489629823</v>
      </c>
      <c r="O4">
        <v>50.375784057668206</v>
      </c>
      <c r="P4">
        <v>60.962521008403364</v>
      </c>
      <c r="Q4">
        <v>5.0039384039900252</v>
      </c>
      <c r="R4">
        <v>10.004414955640051</v>
      </c>
      <c r="S4">
        <v>5.9992027455121431</v>
      </c>
      <c r="T4">
        <v>0</v>
      </c>
      <c r="U4">
        <v>192.46308639892001</v>
      </c>
      <c r="V4">
        <v>4.6045288998357963</v>
      </c>
      <c r="W4">
        <v>8.5564656441717784</v>
      </c>
      <c r="X4">
        <v>35.998774370179035</v>
      </c>
      <c r="Y4">
        <v>0</v>
      </c>
      <c r="Z4">
        <v>0</v>
      </c>
      <c r="AA4">
        <v>10.83564</v>
      </c>
      <c r="AB4">
        <v>0</v>
      </c>
      <c r="AC4">
        <v>0</v>
      </c>
      <c r="AD4">
        <v>9.2942917999999999</v>
      </c>
      <c r="AE4">
        <v>12.556885224</v>
      </c>
      <c r="AF4">
        <v>0</v>
      </c>
      <c r="AG4">
        <v>0</v>
      </c>
      <c r="AH4">
        <v>0</v>
      </c>
      <c r="AI4">
        <v>15.843757999999999</v>
      </c>
      <c r="AJ4">
        <v>0</v>
      </c>
      <c r="AK4">
        <v>12.827540000000001</v>
      </c>
      <c r="AL4">
        <v>19.476600000000001</v>
      </c>
      <c r="AM4">
        <v>4.0624761904761906</v>
      </c>
      <c r="AN4">
        <v>0</v>
      </c>
      <c r="AO4">
        <v>7.2435719999999977</v>
      </c>
      <c r="AP4">
        <v>3.2862773999999999</v>
      </c>
      <c r="AQ4">
        <v>0</v>
      </c>
      <c r="AR4">
        <v>13.319759999999999</v>
      </c>
      <c r="AS4">
        <v>8.234507279999999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17.548272154538225</v>
      </c>
      <c r="BB4">
        <f t="shared" ref="BB4:BB67" si="0">SUM(B4:AZ4)-BA4</f>
        <v>522.39858504209553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18.997817328207343</v>
      </c>
      <c r="M5">
        <v>0</v>
      </c>
      <c r="N5">
        <v>29.999015489629823</v>
      </c>
      <c r="O5">
        <v>50.375784057668206</v>
      </c>
      <c r="P5">
        <v>60.962521008403364</v>
      </c>
      <c r="Q5">
        <v>5.0039384039900252</v>
      </c>
      <c r="R5">
        <v>10.004414955640051</v>
      </c>
      <c r="S5">
        <v>5.9992027455121431</v>
      </c>
      <c r="T5">
        <v>0</v>
      </c>
      <c r="U5">
        <v>196.39231377016642</v>
      </c>
      <c r="V5">
        <v>4.6045288998357963</v>
      </c>
      <c r="W5">
        <v>8.5564656441717784</v>
      </c>
      <c r="X5">
        <v>35.998774370179035</v>
      </c>
      <c r="Y5">
        <v>0</v>
      </c>
      <c r="Z5">
        <v>0</v>
      </c>
      <c r="AA5">
        <v>10.83564</v>
      </c>
      <c r="AB5">
        <v>0</v>
      </c>
      <c r="AC5">
        <v>0</v>
      </c>
      <c r="AD5">
        <v>9.2942917999999999</v>
      </c>
      <c r="AE5">
        <v>12.556885224</v>
      </c>
      <c r="AF5">
        <v>0</v>
      </c>
      <c r="AG5">
        <v>0</v>
      </c>
      <c r="AH5">
        <v>0</v>
      </c>
      <c r="AI5">
        <v>15.843757999999999</v>
      </c>
      <c r="AJ5">
        <v>0</v>
      </c>
      <c r="AK5">
        <v>12.827540000000001</v>
      </c>
      <c r="AL5">
        <v>19.476600000000001</v>
      </c>
      <c r="AM5">
        <v>4.0624761904761906</v>
      </c>
      <c r="AN5">
        <v>0</v>
      </c>
      <c r="AO5">
        <v>7.2435719999999977</v>
      </c>
      <c r="AP5">
        <v>3.2862773999999999</v>
      </c>
      <c r="AQ5">
        <v>0</v>
      </c>
      <c r="AR5">
        <v>12.478512</v>
      </c>
      <c r="AS5">
        <v>8.234507279999999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17.64863183324313</v>
      </c>
      <c r="BB5">
        <f t="shared" si="0"/>
        <v>525.38620473463709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18.997817328207343</v>
      </c>
      <c r="M6">
        <v>0</v>
      </c>
      <c r="N6">
        <v>29.999015489629823</v>
      </c>
      <c r="O6">
        <v>50.375784057668206</v>
      </c>
      <c r="P6">
        <v>60.962521008403364</v>
      </c>
      <c r="Q6">
        <v>5.0039384039900252</v>
      </c>
      <c r="R6">
        <v>10.004414955640051</v>
      </c>
      <c r="S6">
        <v>5.9992027455121431</v>
      </c>
      <c r="T6">
        <v>0</v>
      </c>
      <c r="U6">
        <v>198.74240113302102</v>
      </c>
      <c r="V6">
        <v>4.6045288998357963</v>
      </c>
      <c r="W6">
        <v>8.5564656441717784</v>
      </c>
      <c r="X6">
        <v>35.998774370179035</v>
      </c>
      <c r="Y6">
        <v>0</v>
      </c>
      <c r="Z6">
        <v>0</v>
      </c>
      <c r="AA6">
        <v>10.83564</v>
      </c>
      <c r="AB6">
        <v>0</v>
      </c>
      <c r="AC6">
        <v>0</v>
      </c>
      <c r="AD6">
        <v>9.2942917999999999</v>
      </c>
      <c r="AE6">
        <v>12.556885224</v>
      </c>
      <c r="AF6">
        <v>0</v>
      </c>
      <c r="AG6">
        <v>0</v>
      </c>
      <c r="AH6">
        <v>0</v>
      </c>
      <c r="AI6">
        <v>15.843757999999999</v>
      </c>
      <c r="AJ6">
        <v>0</v>
      </c>
      <c r="AK6">
        <v>12.827540000000001</v>
      </c>
      <c r="AL6">
        <v>19.476600000000001</v>
      </c>
      <c r="AM6">
        <v>4.0624761904761906</v>
      </c>
      <c r="AN6">
        <v>0</v>
      </c>
      <c r="AO6">
        <v>7.2435719999999977</v>
      </c>
      <c r="AP6">
        <v>3.2862773999999999</v>
      </c>
      <c r="AQ6">
        <v>0</v>
      </c>
      <c r="AR6">
        <v>12.478512</v>
      </c>
      <c r="AS6">
        <v>8.234507279999999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17.725009323405672</v>
      </c>
      <c r="BB6">
        <f t="shared" si="0"/>
        <v>527.65991460732914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18.997817328207343</v>
      </c>
      <c r="M7">
        <v>0</v>
      </c>
      <c r="N7">
        <v>29.999015489629823</v>
      </c>
      <c r="O7">
        <v>50.375784057668206</v>
      </c>
      <c r="P7">
        <v>60.962521008403364</v>
      </c>
      <c r="Q7">
        <v>5.0039384039900252</v>
      </c>
      <c r="R7">
        <v>10.004414955640051</v>
      </c>
      <c r="S7">
        <v>5.9992027455121431</v>
      </c>
      <c r="T7">
        <v>0</v>
      </c>
      <c r="U7">
        <v>201.8903451542559</v>
      </c>
      <c r="V7">
        <v>0</v>
      </c>
      <c r="W7">
        <v>8.8453333333333326</v>
      </c>
      <c r="X7">
        <v>35.998774370179035</v>
      </c>
      <c r="Y7">
        <v>0</v>
      </c>
      <c r="Z7">
        <v>0</v>
      </c>
      <c r="AA7">
        <v>10.83564</v>
      </c>
      <c r="AB7">
        <v>0</v>
      </c>
      <c r="AC7">
        <v>0</v>
      </c>
      <c r="AD7">
        <v>9.2942917999999999</v>
      </c>
      <c r="AE7">
        <v>12.556885224</v>
      </c>
      <c r="AF7">
        <v>0</v>
      </c>
      <c r="AG7">
        <v>0</v>
      </c>
      <c r="AH7">
        <v>0</v>
      </c>
      <c r="AI7">
        <v>15.843757999999999</v>
      </c>
      <c r="AJ7">
        <v>0</v>
      </c>
      <c r="AK7">
        <v>12.827540000000001</v>
      </c>
      <c r="AL7">
        <v>19.476600000000001</v>
      </c>
      <c r="AM7">
        <v>4.0624761904761906</v>
      </c>
      <c r="AN7">
        <v>0</v>
      </c>
      <c r="AO7">
        <v>7.2435719999999977</v>
      </c>
      <c r="AP7">
        <v>3.2862773999999999</v>
      </c>
      <c r="AQ7">
        <v>0</v>
      </c>
      <c r="AR7">
        <v>12.478512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17.682749884692331</v>
      </c>
      <c r="BB7">
        <f t="shared" si="0"/>
        <v>526.40188485860301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18.997817328207343</v>
      </c>
      <c r="M8">
        <v>0</v>
      </c>
      <c r="N8">
        <v>29.999015489629823</v>
      </c>
      <c r="O8">
        <v>50.375784057668206</v>
      </c>
      <c r="P8">
        <v>60.962521008403364</v>
      </c>
      <c r="Q8">
        <v>5.0039384039900252</v>
      </c>
      <c r="R8">
        <v>10.004414955640051</v>
      </c>
      <c r="S8">
        <v>5.9992027455121431</v>
      </c>
      <c r="T8">
        <v>0</v>
      </c>
      <c r="U8">
        <v>201.8903451542559</v>
      </c>
      <c r="V8">
        <v>0</v>
      </c>
      <c r="W8">
        <v>8.8453333333333326</v>
      </c>
      <c r="X8">
        <v>35.999562672944748</v>
      </c>
      <c r="Y8">
        <v>0</v>
      </c>
      <c r="Z8">
        <v>0</v>
      </c>
      <c r="AA8">
        <v>10.83564</v>
      </c>
      <c r="AB8">
        <v>0</v>
      </c>
      <c r="AC8">
        <v>0</v>
      </c>
      <c r="AD8">
        <v>9.2942917999999999</v>
      </c>
      <c r="AE8">
        <v>12.556885224</v>
      </c>
      <c r="AF8">
        <v>0</v>
      </c>
      <c r="AG8">
        <v>0</v>
      </c>
      <c r="AH8">
        <v>0</v>
      </c>
      <c r="AI8">
        <v>15.843757999999999</v>
      </c>
      <c r="AJ8">
        <v>0</v>
      </c>
      <c r="AK8">
        <v>12.827540000000001</v>
      </c>
      <c r="AL8">
        <v>19.476600000000001</v>
      </c>
      <c r="AM8">
        <v>4.0624761904761906</v>
      </c>
      <c r="AN8">
        <v>0</v>
      </c>
      <c r="AO8">
        <v>7.2435719999999977</v>
      </c>
      <c r="AP8">
        <v>3.2862773999999999</v>
      </c>
      <c r="AQ8">
        <v>0</v>
      </c>
      <c r="AR8">
        <v>12.478512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17.682775508558446</v>
      </c>
      <c r="BB8">
        <f t="shared" si="0"/>
        <v>526.40264753750273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18.997817328207343</v>
      </c>
      <c r="M9">
        <v>0</v>
      </c>
      <c r="N9">
        <v>29.999015489629823</v>
      </c>
      <c r="O9">
        <v>50.375784057668206</v>
      </c>
      <c r="P9">
        <v>60.962521008403364</v>
      </c>
      <c r="Q9">
        <v>1.0029417419884963</v>
      </c>
      <c r="R9">
        <v>2.9968265429608714</v>
      </c>
      <c r="S9">
        <v>1.9966599203715991</v>
      </c>
      <c r="T9">
        <v>0</v>
      </c>
      <c r="U9">
        <v>201.8903451542559</v>
      </c>
      <c r="V9">
        <v>0</v>
      </c>
      <c r="W9">
        <v>8.8453333333333326</v>
      </c>
      <c r="X9">
        <v>35.999562672944748</v>
      </c>
      <c r="Y9">
        <v>0</v>
      </c>
      <c r="Z9">
        <v>0</v>
      </c>
      <c r="AA9">
        <v>10.83564</v>
      </c>
      <c r="AB9">
        <v>0</v>
      </c>
      <c r="AC9">
        <v>0</v>
      </c>
      <c r="AD9">
        <v>9.2942917999999999</v>
      </c>
      <c r="AE9">
        <v>12.556885224</v>
      </c>
      <c r="AF9">
        <v>0</v>
      </c>
      <c r="AG9">
        <v>0</v>
      </c>
      <c r="AH9">
        <v>0</v>
      </c>
      <c r="AI9">
        <v>12.286996</v>
      </c>
      <c r="AJ9">
        <v>0</v>
      </c>
      <c r="AK9">
        <v>12.827540000000001</v>
      </c>
      <c r="AL9">
        <v>19.476600000000001</v>
      </c>
      <c r="AM9">
        <v>4.0624761904761906</v>
      </c>
      <c r="AN9">
        <v>0</v>
      </c>
      <c r="AO9">
        <v>7.2435719999999977</v>
      </c>
      <c r="AP9">
        <v>3.2862773999999999</v>
      </c>
      <c r="AQ9">
        <v>0</v>
      </c>
      <c r="AR9">
        <v>12.478512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17.079319361298598</v>
      </c>
      <c r="BB9">
        <f t="shared" si="0"/>
        <v>508.4382137849413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18.997817328207343</v>
      </c>
      <c r="M10">
        <v>0</v>
      </c>
      <c r="N10">
        <v>29.999015489629823</v>
      </c>
      <c r="O10">
        <v>50.375784057668206</v>
      </c>
      <c r="P10">
        <v>60.962521008403364</v>
      </c>
      <c r="Q10">
        <v>1.0029417419884963</v>
      </c>
      <c r="R10">
        <v>2.9968265429608714</v>
      </c>
      <c r="S10">
        <v>1.9966599203715991</v>
      </c>
      <c r="T10">
        <v>0</v>
      </c>
      <c r="U10">
        <v>201.8903451542559</v>
      </c>
      <c r="V10">
        <v>0</v>
      </c>
      <c r="W10">
        <v>8.8453333333333326</v>
      </c>
      <c r="X10">
        <v>35.999562672944748</v>
      </c>
      <c r="Y10">
        <v>0</v>
      </c>
      <c r="Z10">
        <v>0</v>
      </c>
      <c r="AA10">
        <v>10.83564</v>
      </c>
      <c r="AB10">
        <v>0</v>
      </c>
      <c r="AC10">
        <v>0</v>
      </c>
      <c r="AD10">
        <v>9.2942917999999999</v>
      </c>
      <c r="AE10">
        <v>12.556885224</v>
      </c>
      <c r="AF10">
        <v>0</v>
      </c>
      <c r="AG10">
        <v>0</v>
      </c>
      <c r="AH10">
        <v>0</v>
      </c>
      <c r="AI10">
        <v>12.286996</v>
      </c>
      <c r="AJ10">
        <v>0</v>
      </c>
      <c r="AK10">
        <v>12.827540000000001</v>
      </c>
      <c r="AL10">
        <v>19.476600000000001</v>
      </c>
      <c r="AM10">
        <v>4.0624761904761906</v>
      </c>
      <c r="AN10">
        <v>0</v>
      </c>
      <c r="AO10">
        <v>7.2435719999999977</v>
      </c>
      <c r="AP10">
        <v>3.2862773999999999</v>
      </c>
      <c r="AQ10">
        <v>0</v>
      </c>
      <c r="AR10">
        <v>12.478512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17.079319361298598</v>
      </c>
      <c r="BB10">
        <f t="shared" si="0"/>
        <v>508.4382137849413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18.997817328207343</v>
      </c>
      <c r="M11">
        <v>0</v>
      </c>
      <c r="N11">
        <v>29.999015489629823</v>
      </c>
      <c r="O11">
        <v>50.375784057668206</v>
      </c>
      <c r="P11">
        <v>60.962521008403364</v>
      </c>
      <c r="Q11">
        <v>5.0039384039900252</v>
      </c>
      <c r="R11">
        <v>10.004414955640051</v>
      </c>
      <c r="S11">
        <v>5.9992027455121431</v>
      </c>
      <c r="T11">
        <v>0</v>
      </c>
      <c r="U11">
        <v>201.8903451542559</v>
      </c>
      <c r="V11">
        <v>0</v>
      </c>
      <c r="W11">
        <v>8.8453333333333326</v>
      </c>
      <c r="X11">
        <v>35.999562672944748</v>
      </c>
      <c r="Y11">
        <v>0</v>
      </c>
      <c r="Z11">
        <v>0</v>
      </c>
      <c r="AA11">
        <v>10.83564</v>
      </c>
      <c r="AB11">
        <v>0</v>
      </c>
      <c r="AC11">
        <v>0</v>
      </c>
      <c r="AD11">
        <v>9.2942917999999999</v>
      </c>
      <c r="AE11">
        <v>12.556885224</v>
      </c>
      <c r="AF11">
        <v>0</v>
      </c>
      <c r="AG11">
        <v>0</v>
      </c>
      <c r="AH11">
        <v>13.22959</v>
      </c>
      <c r="AI11">
        <v>12.286996</v>
      </c>
      <c r="AJ11">
        <v>0</v>
      </c>
      <c r="AK11">
        <v>12.827540000000001</v>
      </c>
      <c r="AL11">
        <v>19.476600000000001</v>
      </c>
      <c r="AM11">
        <v>4.0624761904761906</v>
      </c>
      <c r="AN11">
        <v>0</v>
      </c>
      <c r="AO11">
        <v>7.2435719999999977</v>
      </c>
      <c r="AP11">
        <v>3.2862773999999999</v>
      </c>
      <c r="AQ11">
        <v>0</v>
      </c>
      <c r="AR11">
        <v>12.478512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17.99714241855845</v>
      </c>
      <c r="BB11">
        <f t="shared" si="0"/>
        <v>535.76110862750261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18.997817328207343</v>
      </c>
      <c r="M12">
        <v>0</v>
      </c>
      <c r="N12">
        <v>29.999015489629823</v>
      </c>
      <c r="O12">
        <v>50.375784057668206</v>
      </c>
      <c r="P12">
        <v>60.962521008403364</v>
      </c>
      <c r="Q12">
        <v>5.0039384039900252</v>
      </c>
      <c r="R12">
        <v>10.004414955640051</v>
      </c>
      <c r="S12">
        <v>5.9992027455121431</v>
      </c>
      <c r="T12">
        <v>0</v>
      </c>
      <c r="U12">
        <v>201.8903451542559</v>
      </c>
      <c r="V12">
        <v>0</v>
      </c>
      <c r="W12">
        <v>8.8453333333333326</v>
      </c>
      <c r="X12">
        <v>35.999562672944748</v>
      </c>
      <c r="Y12">
        <v>0</v>
      </c>
      <c r="Z12">
        <v>0</v>
      </c>
      <c r="AA12">
        <v>10.83564</v>
      </c>
      <c r="AB12">
        <v>0</v>
      </c>
      <c r="AC12">
        <v>0</v>
      </c>
      <c r="AD12">
        <v>9.2942917999999999</v>
      </c>
      <c r="AE12">
        <v>12.556885224</v>
      </c>
      <c r="AF12">
        <v>0</v>
      </c>
      <c r="AG12">
        <v>0</v>
      </c>
      <c r="AH12">
        <v>25.978104000000002</v>
      </c>
      <c r="AI12">
        <v>12.286996</v>
      </c>
      <c r="AJ12">
        <v>0</v>
      </c>
      <c r="AK12">
        <v>12.827540000000001</v>
      </c>
      <c r="AL12">
        <v>19.476600000000001</v>
      </c>
      <c r="AM12">
        <v>4.0624761904761906</v>
      </c>
      <c r="AN12">
        <v>0</v>
      </c>
      <c r="AO12">
        <v>7.2435719999999977</v>
      </c>
      <c r="AP12">
        <v>3.2862773999999999</v>
      </c>
      <c r="AQ12">
        <v>0</v>
      </c>
      <c r="AR12">
        <v>12.478512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18.411469250558458</v>
      </c>
      <c r="BB12">
        <f t="shared" si="0"/>
        <v>548.09529579550281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18.997416020671832</v>
      </c>
      <c r="M13">
        <v>0</v>
      </c>
      <c r="N13">
        <v>29.999015489629823</v>
      </c>
      <c r="O13">
        <v>50.375784057668206</v>
      </c>
      <c r="P13">
        <v>60.962521008403364</v>
      </c>
      <c r="Q13">
        <v>5.0039384039900252</v>
      </c>
      <c r="R13">
        <v>10.004414955640051</v>
      </c>
      <c r="S13">
        <v>5.9992027455121431</v>
      </c>
      <c r="T13">
        <v>0</v>
      </c>
      <c r="U13">
        <v>201.8903451542559</v>
      </c>
      <c r="V13">
        <v>0</v>
      </c>
      <c r="W13">
        <v>8.8453333333333326</v>
      </c>
      <c r="X13">
        <v>35.999562672944748</v>
      </c>
      <c r="Y13">
        <v>0</v>
      </c>
      <c r="Z13">
        <v>0</v>
      </c>
      <c r="AA13">
        <v>10.83564</v>
      </c>
      <c r="AB13">
        <v>0</v>
      </c>
      <c r="AC13">
        <v>0</v>
      </c>
      <c r="AD13">
        <v>9.2942917999999999</v>
      </c>
      <c r="AE13">
        <v>12.556885224</v>
      </c>
      <c r="AF13">
        <v>0</v>
      </c>
      <c r="AG13">
        <v>0</v>
      </c>
      <c r="AH13">
        <v>38.846886999999988</v>
      </c>
      <c r="AI13">
        <v>15.843757999999999</v>
      </c>
      <c r="AJ13">
        <v>0</v>
      </c>
      <c r="AK13">
        <v>12.827540000000001</v>
      </c>
      <c r="AL13">
        <v>19.476600000000001</v>
      </c>
      <c r="AM13">
        <v>4.0624761904761906</v>
      </c>
      <c r="AN13">
        <v>0</v>
      </c>
      <c r="AO13">
        <v>7.2435719999999977</v>
      </c>
      <c r="AP13">
        <v>3.2862773999999999</v>
      </c>
      <c r="AQ13">
        <v>0</v>
      </c>
      <c r="AR13">
        <v>12.478512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18.945286230063541</v>
      </c>
      <c r="BB13">
        <f t="shared" si="0"/>
        <v>563.98662250846212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18.997416020671832</v>
      </c>
      <c r="M14">
        <v>0</v>
      </c>
      <c r="N14">
        <v>29.999015489629823</v>
      </c>
      <c r="O14">
        <v>50.375784057668206</v>
      </c>
      <c r="P14">
        <v>60.962521008403364</v>
      </c>
      <c r="Q14">
        <v>5.0039384039900252</v>
      </c>
      <c r="R14">
        <v>10.004414955640051</v>
      </c>
      <c r="S14">
        <v>5.9992027455121431</v>
      </c>
      <c r="T14">
        <v>0</v>
      </c>
      <c r="U14">
        <v>201.8903451542559</v>
      </c>
      <c r="V14">
        <v>0</v>
      </c>
      <c r="W14">
        <v>8.8453333333333326</v>
      </c>
      <c r="X14">
        <v>35.999562672944748</v>
      </c>
      <c r="Y14">
        <v>0</v>
      </c>
      <c r="Z14">
        <v>0</v>
      </c>
      <c r="AA14">
        <v>10.83564</v>
      </c>
      <c r="AB14">
        <v>0</v>
      </c>
      <c r="AC14">
        <v>0</v>
      </c>
      <c r="AD14">
        <v>9.2942917999999999</v>
      </c>
      <c r="AE14">
        <v>12.556885224</v>
      </c>
      <c r="AF14">
        <v>0</v>
      </c>
      <c r="AG14">
        <v>0</v>
      </c>
      <c r="AH14">
        <v>38.846886999999988</v>
      </c>
      <c r="AI14">
        <v>15.843757999999999</v>
      </c>
      <c r="AJ14">
        <v>0</v>
      </c>
      <c r="AK14">
        <v>12.827540000000001</v>
      </c>
      <c r="AL14">
        <v>19.476600000000001</v>
      </c>
      <c r="AM14">
        <v>4.0624761904761906</v>
      </c>
      <c r="AN14">
        <v>0</v>
      </c>
      <c r="AO14">
        <v>7.2435719999999977</v>
      </c>
      <c r="AP14">
        <v>3.2862773999999999</v>
      </c>
      <c r="AQ14">
        <v>0</v>
      </c>
      <c r="AR14">
        <v>12.478512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18.945286230063541</v>
      </c>
      <c r="BB14">
        <f t="shared" si="0"/>
        <v>563.98662250846212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18.997416020671832</v>
      </c>
      <c r="M15">
        <v>0</v>
      </c>
      <c r="N15">
        <v>29.999015489629823</v>
      </c>
      <c r="O15">
        <v>50.375784057668206</v>
      </c>
      <c r="P15">
        <v>60.962521008403364</v>
      </c>
      <c r="Q15">
        <v>5.0039384039900252</v>
      </c>
      <c r="R15">
        <v>10.004414955640051</v>
      </c>
      <c r="S15">
        <v>5.9992027455121431</v>
      </c>
      <c r="T15">
        <v>0</v>
      </c>
      <c r="U15">
        <v>213.66359306920663</v>
      </c>
      <c r="V15">
        <v>0</v>
      </c>
      <c r="W15">
        <v>5.1674245556014879</v>
      </c>
      <c r="X15">
        <v>18.000350195881612</v>
      </c>
      <c r="Y15">
        <v>0</v>
      </c>
      <c r="Z15">
        <v>0</v>
      </c>
      <c r="AA15">
        <v>10.83564</v>
      </c>
      <c r="AB15">
        <v>0</v>
      </c>
      <c r="AC15">
        <v>0</v>
      </c>
      <c r="AD15">
        <v>9.2942917999999999</v>
      </c>
      <c r="AE15">
        <v>12.556885224</v>
      </c>
      <c r="AF15">
        <v>0</v>
      </c>
      <c r="AG15">
        <v>0</v>
      </c>
      <c r="AH15">
        <v>38.846886999999988</v>
      </c>
      <c r="AI15">
        <v>15.843757999999999</v>
      </c>
      <c r="AJ15">
        <v>0</v>
      </c>
      <c r="AK15">
        <v>12.827540000000001</v>
      </c>
      <c r="AL15">
        <v>19.476600000000001</v>
      </c>
      <c r="AM15">
        <v>4.0624761904761906</v>
      </c>
      <c r="AN15">
        <v>0</v>
      </c>
      <c r="AO15">
        <v>7.2435719999999977</v>
      </c>
      <c r="AP15">
        <v>2.9283660000000005</v>
      </c>
      <c r="AQ15">
        <v>0</v>
      </c>
      <c r="AR15">
        <v>12.478512</v>
      </c>
      <c r="AS15">
        <v>8.234507279999999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18.616087105731935</v>
      </c>
      <c r="BB15">
        <f t="shared" si="0"/>
        <v>554.1866088909494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18.997416020671832</v>
      </c>
      <c r="M16">
        <v>0</v>
      </c>
      <c r="N16">
        <v>29.999015489629823</v>
      </c>
      <c r="O16">
        <v>50.375784057668206</v>
      </c>
      <c r="P16">
        <v>60.962521008403364</v>
      </c>
      <c r="Q16">
        <v>5.0039384039900252</v>
      </c>
      <c r="R16">
        <v>10.004414955640051</v>
      </c>
      <c r="S16">
        <v>5.9992027455121431</v>
      </c>
      <c r="T16">
        <v>0</v>
      </c>
      <c r="U16">
        <v>221.52926467713561</v>
      </c>
      <c r="V16">
        <v>0</v>
      </c>
      <c r="W16">
        <v>5.1674245556014879</v>
      </c>
      <c r="X16">
        <v>18.000350195881612</v>
      </c>
      <c r="Y16">
        <v>0</v>
      </c>
      <c r="Z16">
        <v>0</v>
      </c>
      <c r="AA16">
        <v>10.83564</v>
      </c>
      <c r="AB16">
        <v>0</v>
      </c>
      <c r="AC16">
        <v>0</v>
      </c>
      <c r="AD16">
        <v>9.2942917999999999</v>
      </c>
      <c r="AE16">
        <v>12.556885224</v>
      </c>
      <c r="AF16">
        <v>0</v>
      </c>
      <c r="AG16">
        <v>0</v>
      </c>
      <c r="AH16">
        <v>38.846886999999988</v>
      </c>
      <c r="AI16">
        <v>15.843757999999999</v>
      </c>
      <c r="AJ16">
        <v>0</v>
      </c>
      <c r="AK16">
        <v>12.827540000000001</v>
      </c>
      <c r="AL16">
        <v>19.476600000000001</v>
      </c>
      <c r="AM16">
        <v>4.0624761904761906</v>
      </c>
      <c r="AN16">
        <v>0</v>
      </c>
      <c r="AO16">
        <v>7.2435719999999977</v>
      </c>
      <c r="AP16">
        <v>2.9283660000000005</v>
      </c>
      <c r="AQ16">
        <v>0</v>
      </c>
      <c r="AR16">
        <v>13.319759999999999</v>
      </c>
      <c r="AS16">
        <v>8.234507279999999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18.899061992989658</v>
      </c>
      <c r="BB16">
        <f t="shared" si="0"/>
        <v>562.6105536116205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20.650863857962779</v>
      </c>
      <c r="M17">
        <v>0</v>
      </c>
      <c r="N17">
        <v>29.999015489629823</v>
      </c>
      <c r="O17">
        <v>50.375784057668206</v>
      </c>
      <c r="P17">
        <v>60.962521008403364</v>
      </c>
      <c r="Q17">
        <v>5.167766816143498</v>
      </c>
      <c r="R17">
        <v>10.333793258426967</v>
      </c>
      <c r="S17">
        <v>6.2021754026354321</v>
      </c>
      <c r="T17">
        <v>0</v>
      </c>
      <c r="U17">
        <v>227.03451359084406</v>
      </c>
      <c r="V17">
        <v>0</v>
      </c>
      <c r="W17">
        <v>5.0034226631853782</v>
      </c>
      <c r="X17">
        <v>18.000350195881612</v>
      </c>
      <c r="Y17">
        <v>0</v>
      </c>
      <c r="Z17">
        <v>0</v>
      </c>
      <c r="AA17">
        <v>10.83564</v>
      </c>
      <c r="AB17">
        <v>0</v>
      </c>
      <c r="AC17">
        <v>0</v>
      </c>
      <c r="AD17">
        <v>9.2942917999999999</v>
      </c>
      <c r="AE17">
        <v>12.556885224</v>
      </c>
      <c r="AF17">
        <v>0</v>
      </c>
      <c r="AG17">
        <v>0</v>
      </c>
      <c r="AH17">
        <v>38.846886999999988</v>
      </c>
      <c r="AI17">
        <v>12.286996</v>
      </c>
      <c r="AJ17">
        <v>0</v>
      </c>
      <c r="AK17">
        <v>12.827540000000001</v>
      </c>
      <c r="AL17">
        <v>19.476600000000001</v>
      </c>
      <c r="AM17">
        <v>4.0624761904761906</v>
      </c>
      <c r="AN17">
        <v>0</v>
      </c>
      <c r="AO17">
        <v>7.2435719999999977</v>
      </c>
      <c r="AP17">
        <v>2.9283660000000005</v>
      </c>
      <c r="AQ17">
        <v>0</v>
      </c>
      <c r="AR17">
        <v>13.319759999999999</v>
      </c>
      <c r="AS17">
        <v>8.234507279999999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19.033420514721833</v>
      </c>
      <c r="BB17">
        <f t="shared" si="0"/>
        <v>566.61030732053541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20.650863857962779</v>
      </c>
      <c r="M18">
        <v>0</v>
      </c>
      <c r="N18">
        <v>29.999015489629823</v>
      </c>
      <c r="O18">
        <v>50.375784057668206</v>
      </c>
      <c r="P18">
        <v>60.962521008403364</v>
      </c>
      <c r="Q18">
        <v>2.8340287247451341</v>
      </c>
      <c r="R18">
        <v>5.7848533575317598</v>
      </c>
      <c r="S18">
        <v>3.5320453997028225</v>
      </c>
      <c r="T18">
        <v>0</v>
      </c>
      <c r="U18">
        <v>232.52532745670123</v>
      </c>
      <c r="V18">
        <v>0</v>
      </c>
      <c r="W18">
        <v>5.0034226631853782</v>
      </c>
      <c r="X18">
        <v>18.000350195881612</v>
      </c>
      <c r="Y18">
        <v>0</v>
      </c>
      <c r="Z18">
        <v>0</v>
      </c>
      <c r="AA18">
        <v>10.83564</v>
      </c>
      <c r="AB18">
        <v>0</v>
      </c>
      <c r="AC18">
        <v>0</v>
      </c>
      <c r="AD18">
        <v>9.2942917999999999</v>
      </c>
      <c r="AE18">
        <v>12.556885224</v>
      </c>
      <c r="AF18">
        <v>0</v>
      </c>
      <c r="AG18">
        <v>0</v>
      </c>
      <c r="AH18">
        <v>38.846886999999988</v>
      </c>
      <c r="AI18">
        <v>12.286996</v>
      </c>
      <c r="AJ18">
        <v>0</v>
      </c>
      <c r="AK18">
        <v>12.827540000000001</v>
      </c>
      <c r="AL18">
        <v>19.476600000000001</v>
      </c>
      <c r="AM18">
        <v>4.0624761904761906</v>
      </c>
      <c r="AN18">
        <v>0</v>
      </c>
      <c r="AO18">
        <v>7.2435719999999977</v>
      </c>
      <c r="AP18">
        <v>2.9283660000000005</v>
      </c>
      <c r="AQ18">
        <v>0</v>
      </c>
      <c r="AR18">
        <v>13.319759999999999</v>
      </c>
      <c r="AS18">
        <v>8.234507279999999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18.901406454296335</v>
      </c>
      <c r="BB18">
        <f t="shared" si="0"/>
        <v>562.68032725159196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18.997416020671832</v>
      </c>
      <c r="M19">
        <v>0</v>
      </c>
      <c r="N19">
        <v>29.999015489629823</v>
      </c>
      <c r="O19">
        <v>50.375784057668206</v>
      </c>
      <c r="P19">
        <v>60.962521008403364</v>
      </c>
      <c r="Q19">
        <v>2.8340287247451341</v>
      </c>
      <c r="R19">
        <v>5.7848533575317598</v>
      </c>
      <c r="S19">
        <v>3.5320453997028225</v>
      </c>
      <c r="T19">
        <v>0</v>
      </c>
      <c r="U19">
        <v>238.02335885385077</v>
      </c>
      <c r="V19">
        <v>0</v>
      </c>
      <c r="W19">
        <v>5.0034226631853782</v>
      </c>
      <c r="X19">
        <v>18.000350195881612</v>
      </c>
      <c r="Y19">
        <v>0</v>
      </c>
      <c r="Z19">
        <v>0</v>
      </c>
      <c r="AA19">
        <v>10.83564</v>
      </c>
      <c r="AB19">
        <v>0</v>
      </c>
      <c r="AC19">
        <v>0</v>
      </c>
      <c r="AD19">
        <v>9.2942917999999999</v>
      </c>
      <c r="AE19">
        <v>12.556885224</v>
      </c>
      <c r="AF19">
        <v>0</v>
      </c>
      <c r="AG19">
        <v>0</v>
      </c>
      <c r="AH19">
        <v>38.846886999999988</v>
      </c>
      <c r="AI19">
        <v>12.286996</v>
      </c>
      <c r="AJ19">
        <v>0</v>
      </c>
      <c r="AK19">
        <v>12.827540000000001</v>
      </c>
      <c r="AL19">
        <v>19.476600000000001</v>
      </c>
      <c r="AM19">
        <v>4.0624761904761906</v>
      </c>
      <c r="AN19">
        <v>0</v>
      </c>
      <c r="AO19">
        <v>7.2435719999999977</v>
      </c>
      <c r="AP19">
        <v>2.9283660000000005</v>
      </c>
      <c r="AQ19">
        <v>0</v>
      </c>
      <c r="AR19">
        <v>13.319759999999999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19.022047150042173</v>
      </c>
      <c r="BB19">
        <f t="shared" si="0"/>
        <v>566.27169811770455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18.997416020671832</v>
      </c>
      <c r="M20">
        <v>0</v>
      </c>
      <c r="N20">
        <v>29.999015489629823</v>
      </c>
      <c r="O20">
        <v>50.375784057668206</v>
      </c>
      <c r="P20">
        <v>60.962521008403364</v>
      </c>
      <c r="Q20">
        <v>2.8340287247451341</v>
      </c>
      <c r="R20">
        <v>5.7848533575317598</v>
      </c>
      <c r="S20">
        <v>3.5320453997028225</v>
      </c>
      <c r="T20">
        <v>0</v>
      </c>
      <c r="U20">
        <v>239.59938021507966</v>
      </c>
      <c r="V20">
        <v>0</v>
      </c>
      <c r="W20">
        <v>5.0034226631853782</v>
      </c>
      <c r="X20">
        <v>18.000350195881612</v>
      </c>
      <c r="Y20">
        <v>0</v>
      </c>
      <c r="Z20">
        <v>0</v>
      </c>
      <c r="AA20">
        <v>10.83564</v>
      </c>
      <c r="AB20">
        <v>0</v>
      </c>
      <c r="AC20">
        <v>0</v>
      </c>
      <c r="AD20">
        <v>9.2942917999999999</v>
      </c>
      <c r="AE20">
        <v>12.556885224</v>
      </c>
      <c r="AF20">
        <v>0</v>
      </c>
      <c r="AG20">
        <v>0</v>
      </c>
      <c r="AH20">
        <v>38.846886999999988</v>
      </c>
      <c r="AI20">
        <v>12.286996</v>
      </c>
      <c r="AJ20">
        <v>0</v>
      </c>
      <c r="AK20">
        <v>12.827540000000001</v>
      </c>
      <c r="AL20">
        <v>19.476600000000001</v>
      </c>
      <c r="AM20">
        <v>4.0624761904761906</v>
      </c>
      <c r="AN20">
        <v>0</v>
      </c>
      <c r="AO20">
        <v>7.2435719999999977</v>
      </c>
      <c r="AP20">
        <v>2.9283660000000005</v>
      </c>
      <c r="AQ20">
        <v>0</v>
      </c>
      <c r="AR20">
        <v>12.478512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19.045926586003336</v>
      </c>
      <c r="BB20">
        <f t="shared" si="0"/>
        <v>566.98259204297233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18.997416020671832</v>
      </c>
      <c r="M21">
        <v>0</v>
      </c>
      <c r="N21">
        <v>29.999015489629823</v>
      </c>
      <c r="O21">
        <v>50.375784057668206</v>
      </c>
      <c r="P21">
        <v>60.962521008403364</v>
      </c>
      <c r="Q21">
        <v>2.8340287247451341</v>
      </c>
      <c r="R21">
        <v>5.7848533575317598</v>
      </c>
      <c r="S21">
        <v>3.5320453997028225</v>
      </c>
      <c r="T21">
        <v>0</v>
      </c>
      <c r="U21">
        <v>239.59938021507966</v>
      </c>
      <c r="V21">
        <v>0</v>
      </c>
      <c r="W21">
        <v>5.0034226631853782</v>
      </c>
      <c r="X21">
        <v>18.000350195881612</v>
      </c>
      <c r="Y21">
        <v>0</v>
      </c>
      <c r="Z21">
        <v>0</v>
      </c>
      <c r="AA21">
        <v>10.83564</v>
      </c>
      <c r="AB21">
        <v>0</v>
      </c>
      <c r="AC21">
        <v>0</v>
      </c>
      <c r="AD21">
        <v>9.2942917999999999</v>
      </c>
      <c r="AE21">
        <v>12.556885224</v>
      </c>
      <c r="AF21">
        <v>0</v>
      </c>
      <c r="AG21">
        <v>0</v>
      </c>
      <c r="AH21">
        <v>38.846886999999988</v>
      </c>
      <c r="AI21">
        <v>12.286996</v>
      </c>
      <c r="AJ21">
        <v>0</v>
      </c>
      <c r="AK21">
        <v>12.827540000000001</v>
      </c>
      <c r="AL21">
        <v>19.476600000000001</v>
      </c>
      <c r="AM21">
        <v>4.0624761904761906</v>
      </c>
      <c r="AN21">
        <v>0</v>
      </c>
      <c r="AO21">
        <v>7.2435719999999977</v>
      </c>
      <c r="AP21">
        <v>2.9283660000000005</v>
      </c>
      <c r="AQ21">
        <v>0</v>
      </c>
      <c r="AR21">
        <v>12.478512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19.045926586003336</v>
      </c>
      <c r="BB21">
        <f t="shared" si="0"/>
        <v>566.98259204297233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18.997416020671832</v>
      </c>
      <c r="M22">
        <v>0</v>
      </c>
      <c r="N22">
        <v>29.999015489629823</v>
      </c>
      <c r="O22">
        <v>50.375784057668206</v>
      </c>
      <c r="P22">
        <v>60.962521008403364</v>
      </c>
      <c r="Q22">
        <v>2.8340287247451341</v>
      </c>
      <c r="R22">
        <v>5.7848533575317598</v>
      </c>
      <c r="S22">
        <v>3.5320453997028225</v>
      </c>
      <c r="T22">
        <v>0</v>
      </c>
      <c r="U22">
        <v>239.59938021507966</v>
      </c>
      <c r="V22">
        <v>0</v>
      </c>
      <c r="W22">
        <v>5.0034226631853782</v>
      </c>
      <c r="X22">
        <v>18.000350195881612</v>
      </c>
      <c r="Y22">
        <v>0</v>
      </c>
      <c r="Z22">
        <v>0</v>
      </c>
      <c r="AA22">
        <v>10.83564</v>
      </c>
      <c r="AB22">
        <v>0</v>
      </c>
      <c r="AC22">
        <v>0</v>
      </c>
      <c r="AD22">
        <v>9.2942917999999999</v>
      </c>
      <c r="AE22">
        <v>12.556885224</v>
      </c>
      <c r="AF22">
        <v>0</v>
      </c>
      <c r="AG22">
        <v>0</v>
      </c>
      <c r="AH22">
        <v>38.846886999999988</v>
      </c>
      <c r="AI22">
        <v>12.286996</v>
      </c>
      <c r="AJ22">
        <v>0</v>
      </c>
      <c r="AK22">
        <v>12.827540000000001</v>
      </c>
      <c r="AL22">
        <v>19.476600000000001</v>
      </c>
      <c r="AM22">
        <v>4.0624761904761906</v>
      </c>
      <c r="AN22">
        <v>0</v>
      </c>
      <c r="AO22">
        <v>7.2435719999999977</v>
      </c>
      <c r="AP22">
        <v>2.9283660000000005</v>
      </c>
      <c r="AQ22">
        <v>0</v>
      </c>
      <c r="AR22">
        <v>12.478512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19.045926586003336</v>
      </c>
      <c r="BB22">
        <f t="shared" si="0"/>
        <v>566.98259204297233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17.994967605846014</v>
      </c>
      <c r="M23">
        <v>0</v>
      </c>
      <c r="N23">
        <v>29.999015489629823</v>
      </c>
      <c r="O23">
        <v>50.375784057668206</v>
      </c>
      <c r="P23">
        <v>60.962521008403364</v>
      </c>
      <c r="Q23">
        <v>3.0993492033739454</v>
      </c>
      <c r="R23">
        <v>5.508964589804668</v>
      </c>
      <c r="S23">
        <v>3.3686710709275136</v>
      </c>
      <c r="T23">
        <v>0</v>
      </c>
      <c r="U23">
        <v>239.59938021507966</v>
      </c>
      <c r="V23">
        <v>0</v>
      </c>
      <c r="W23">
        <v>5.0034226631853782</v>
      </c>
      <c r="X23">
        <v>17.00188300854245</v>
      </c>
      <c r="Y23">
        <v>0</v>
      </c>
      <c r="Z23">
        <v>0</v>
      </c>
      <c r="AA23">
        <v>7.2237599999999995</v>
      </c>
      <c r="AB23">
        <v>0</v>
      </c>
      <c r="AC23">
        <v>0</v>
      </c>
      <c r="AD23">
        <v>9.2942917999999999</v>
      </c>
      <c r="AE23">
        <v>12.556885224</v>
      </c>
      <c r="AF23">
        <v>0</v>
      </c>
      <c r="AG23">
        <v>0</v>
      </c>
      <c r="AH23">
        <v>38.846886999999988</v>
      </c>
      <c r="AI23">
        <v>8.0835499999999989</v>
      </c>
      <c r="AJ23">
        <v>0</v>
      </c>
      <c r="AK23">
        <v>12.827540000000001</v>
      </c>
      <c r="AL23">
        <v>19.476600000000001</v>
      </c>
      <c r="AM23">
        <v>4.0624761904761906</v>
      </c>
      <c r="AN23">
        <v>0</v>
      </c>
      <c r="AO23">
        <v>7.2435719999999977</v>
      </c>
      <c r="AP23">
        <v>2.9283660000000005</v>
      </c>
      <c r="AQ23">
        <v>0</v>
      </c>
      <c r="AR23">
        <v>12.478512</v>
      </c>
      <c r="AS23">
        <v>8.234507279999999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18.725553962544794</v>
      </c>
      <c r="BB23">
        <f t="shared" si="0"/>
        <v>557.44535244439237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17.994967605846014</v>
      </c>
      <c r="M24">
        <v>0</v>
      </c>
      <c r="N24">
        <v>29.999015489629823</v>
      </c>
      <c r="O24">
        <v>50.375784057668206</v>
      </c>
      <c r="P24">
        <v>60.962521008403364</v>
      </c>
      <c r="Q24">
        <v>2.4072505288356911</v>
      </c>
      <c r="R24">
        <v>5.508964589804668</v>
      </c>
      <c r="S24">
        <v>3.3686710709275136</v>
      </c>
      <c r="T24">
        <v>0</v>
      </c>
      <c r="U24">
        <v>239.59938021507966</v>
      </c>
      <c r="V24">
        <v>0</v>
      </c>
      <c r="W24">
        <v>5.0034226631853782</v>
      </c>
      <c r="X24">
        <v>17.00188300854245</v>
      </c>
      <c r="Y24">
        <v>0</v>
      </c>
      <c r="Z24">
        <v>0</v>
      </c>
      <c r="AA24">
        <v>7.2237599999999995</v>
      </c>
      <c r="AB24">
        <v>0</v>
      </c>
      <c r="AC24">
        <v>0</v>
      </c>
      <c r="AD24">
        <v>9.2942917999999999</v>
      </c>
      <c r="AE24">
        <v>12.556885224</v>
      </c>
      <c r="AF24">
        <v>0</v>
      </c>
      <c r="AG24">
        <v>0</v>
      </c>
      <c r="AH24">
        <v>38.846886999999988</v>
      </c>
      <c r="AI24">
        <v>8.0835499999999989</v>
      </c>
      <c r="AJ24">
        <v>0</v>
      </c>
      <c r="AK24">
        <v>12.827540000000001</v>
      </c>
      <c r="AL24">
        <v>19.476600000000001</v>
      </c>
      <c r="AM24">
        <v>4.0624761904761906</v>
      </c>
      <c r="AN24">
        <v>0</v>
      </c>
      <c r="AO24">
        <v>7.2435719999999977</v>
      </c>
      <c r="AP24">
        <v>2.9283660000000005</v>
      </c>
      <c r="AQ24">
        <v>0</v>
      </c>
      <c r="AR24">
        <v>12.478512</v>
      </c>
      <c r="AS24">
        <v>8.234507279999999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18.703060614519714</v>
      </c>
      <c r="BB24">
        <f t="shared" si="0"/>
        <v>556.77574711787929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17.994960136674258</v>
      </c>
      <c r="M25">
        <v>0</v>
      </c>
      <c r="N25">
        <v>29.999015489629823</v>
      </c>
      <c r="O25">
        <v>50.375784057668206</v>
      </c>
      <c r="P25">
        <v>60.962521008403364</v>
      </c>
      <c r="Q25">
        <v>1.3544251996105161</v>
      </c>
      <c r="R25">
        <v>3.2985406194640787</v>
      </c>
      <c r="S25">
        <v>2.0683841754899537</v>
      </c>
      <c r="T25">
        <v>0</v>
      </c>
      <c r="U25">
        <v>243.6819773124426</v>
      </c>
      <c r="V25">
        <v>0</v>
      </c>
      <c r="W25">
        <v>5.0014495198902607</v>
      </c>
      <c r="X25">
        <v>17.005363316139924</v>
      </c>
      <c r="Y25">
        <v>0</v>
      </c>
      <c r="Z25">
        <v>0</v>
      </c>
      <c r="AA25">
        <v>7.2237599999999995</v>
      </c>
      <c r="AB25">
        <v>0</v>
      </c>
      <c r="AC25">
        <v>0</v>
      </c>
      <c r="AD25">
        <v>9.2942917999999999</v>
      </c>
      <c r="AE25">
        <v>12.556885224</v>
      </c>
      <c r="AF25">
        <v>0</v>
      </c>
      <c r="AG25">
        <v>0</v>
      </c>
      <c r="AH25">
        <v>38.846886999999988</v>
      </c>
      <c r="AI25">
        <v>5.4968139999999996</v>
      </c>
      <c r="AJ25">
        <v>0</v>
      </c>
      <c r="AK25">
        <v>12.827540000000001</v>
      </c>
      <c r="AL25">
        <v>19.476600000000001</v>
      </c>
      <c r="AM25">
        <v>4.0624761904761906</v>
      </c>
      <c r="AN25">
        <v>0</v>
      </c>
      <c r="AO25">
        <v>7.2435719999999977</v>
      </c>
      <c r="AP25">
        <v>2.9283660000000005</v>
      </c>
      <c r="AQ25">
        <v>0</v>
      </c>
      <c r="AR25">
        <v>12.478512</v>
      </c>
      <c r="AS25">
        <v>8.234507279999999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18.603410625984452</v>
      </c>
      <c r="BB25">
        <f t="shared" si="0"/>
        <v>553.80922170390477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17.994967605846014</v>
      </c>
      <c r="M26">
        <v>0</v>
      </c>
      <c r="N26">
        <v>29.999015489629823</v>
      </c>
      <c r="O26">
        <v>50.375784057668206</v>
      </c>
      <c r="P26">
        <v>60.962521008403364</v>
      </c>
      <c r="Q26">
        <v>1.3544251996105161</v>
      </c>
      <c r="R26">
        <v>3.2985406194640787</v>
      </c>
      <c r="S26">
        <v>2.0683841754899537</v>
      </c>
      <c r="T26">
        <v>0</v>
      </c>
      <c r="U26">
        <v>243.6819773124426</v>
      </c>
      <c r="V26">
        <v>0</v>
      </c>
      <c r="W26">
        <v>5.0014495198902607</v>
      </c>
      <c r="X26">
        <v>17.005363316139924</v>
      </c>
      <c r="Y26">
        <v>0</v>
      </c>
      <c r="Z26">
        <v>0</v>
      </c>
      <c r="AA26">
        <v>7.2237599999999995</v>
      </c>
      <c r="AB26">
        <v>0</v>
      </c>
      <c r="AC26">
        <v>0</v>
      </c>
      <c r="AD26">
        <v>9.2942917999999999</v>
      </c>
      <c r="AE26">
        <v>12.556885224</v>
      </c>
      <c r="AF26">
        <v>0</v>
      </c>
      <c r="AG26">
        <v>0</v>
      </c>
      <c r="AH26">
        <v>38.846886999999988</v>
      </c>
      <c r="AI26">
        <v>5.4968139999999996</v>
      </c>
      <c r="AJ26">
        <v>0</v>
      </c>
      <c r="AK26">
        <v>12.827540000000001</v>
      </c>
      <c r="AL26">
        <v>19.476600000000001</v>
      </c>
      <c r="AM26">
        <v>4.0624761904761906</v>
      </c>
      <c r="AN26">
        <v>0</v>
      </c>
      <c r="AO26">
        <v>7.2435719999999977</v>
      </c>
      <c r="AP26">
        <v>2.9283660000000005</v>
      </c>
      <c r="AQ26">
        <v>0</v>
      </c>
      <c r="AR26">
        <v>12.478512</v>
      </c>
      <c r="AS26">
        <v>8.234507279999999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18.603410868732539</v>
      </c>
      <c r="BB26">
        <f t="shared" si="0"/>
        <v>553.80922893032835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17.994967605846014</v>
      </c>
      <c r="M27">
        <v>0</v>
      </c>
      <c r="N27">
        <v>29.999015489629823</v>
      </c>
      <c r="O27">
        <v>50.375784057668206</v>
      </c>
      <c r="P27">
        <v>60.962521008403364</v>
      </c>
      <c r="Q27">
        <v>1.0029544584081387</v>
      </c>
      <c r="R27">
        <v>2.9963205013428826</v>
      </c>
      <c r="S27">
        <v>1.9959899856938486</v>
      </c>
      <c r="T27">
        <v>0</v>
      </c>
      <c r="U27">
        <v>243.6819773124426</v>
      </c>
      <c r="V27">
        <v>0</v>
      </c>
      <c r="W27">
        <v>5.0014495198902607</v>
      </c>
      <c r="X27">
        <v>17.005363316139924</v>
      </c>
      <c r="Y27">
        <v>0</v>
      </c>
      <c r="Z27">
        <v>0</v>
      </c>
      <c r="AA27">
        <v>7.2237599999999995</v>
      </c>
      <c r="AB27">
        <v>0</v>
      </c>
      <c r="AC27">
        <v>0</v>
      </c>
      <c r="AD27">
        <v>9.2942917999999999</v>
      </c>
      <c r="AE27">
        <v>12.556885224</v>
      </c>
      <c r="AF27">
        <v>0</v>
      </c>
      <c r="AG27">
        <v>0</v>
      </c>
      <c r="AH27">
        <v>38.846886999999988</v>
      </c>
      <c r="AI27">
        <v>7.4368660000000002</v>
      </c>
      <c r="AJ27">
        <v>0</v>
      </c>
      <c r="AK27">
        <v>12.827540000000001</v>
      </c>
      <c r="AL27">
        <v>18.296200000000002</v>
      </c>
      <c r="AM27">
        <v>4.0624761904761906</v>
      </c>
      <c r="AN27">
        <v>0</v>
      </c>
      <c r="AO27">
        <v>7.2435719999999977</v>
      </c>
      <c r="AP27">
        <v>2.9283660000000005</v>
      </c>
      <c r="AQ27">
        <v>0</v>
      </c>
      <c r="AR27">
        <v>12.478512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18.600193548158561</v>
      </c>
      <c r="BB27">
        <f t="shared" si="0"/>
        <v>553.71344120378274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17.994967605846014</v>
      </c>
      <c r="M28">
        <v>0</v>
      </c>
      <c r="N28">
        <v>29.999015489629823</v>
      </c>
      <c r="O28">
        <v>50.375784057668206</v>
      </c>
      <c r="P28">
        <v>60.962521008403364</v>
      </c>
      <c r="Q28">
        <v>1.0029544584081387</v>
      </c>
      <c r="R28">
        <v>2.9963205013428826</v>
      </c>
      <c r="S28">
        <v>1.9959899856938486</v>
      </c>
      <c r="T28">
        <v>0</v>
      </c>
      <c r="U28">
        <v>243.6819773124426</v>
      </c>
      <c r="V28">
        <v>0</v>
      </c>
      <c r="W28">
        <v>5.0014495198902607</v>
      </c>
      <c r="X28">
        <v>17.005363316139924</v>
      </c>
      <c r="Y28">
        <v>0</v>
      </c>
      <c r="Z28">
        <v>0</v>
      </c>
      <c r="AA28">
        <v>7.2237599999999995</v>
      </c>
      <c r="AB28">
        <v>0</v>
      </c>
      <c r="AC28">
        <v>0</v>
      </c>
      <c r="AD28">
        <v>9.2942917999999999</v>
      </c>
      <c r="AE28">
        <v>12.556885224</v>
      </c>
      <c r="AF28">
        <v>0</v>
      </c>
      <c r="AG28">
        <v>0</v>
      </c>
      <c r="AH28">
        <v>38.846886999999988</v>
      </c>
      <c r="AI28">
        <v>16.813783999999998</v>
      </c>
      <c r="AJ28">
        <v>0</v>
      </c>
      <c r="AK28">
        <v>12.827540000000001</v>
      </c>
      <c r="AL28">
        <v>18.296200000000002</v>
      </c>
      <c r="AM28">
        <v>4.0624761904761906</v>
      </c>
      <c r="AN28">
        <v>0</v>
      </c>
      <c r="AO28">
        <v>7.2435719999999977</v>
      </c>
      <c r="AP28">
        <v>2.9283660000000005</v>
      </c>
      <c r="AQ28">
        <v>0</v>
      </c>
      <c r="AR28">
        <v>12.478512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18.904943256158564</v>
      </c>
      <c r="BB28">
        <f t="shared" si="0"/>
        <v>562.78560949578275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17.994967605846014</v>
      </c>
      <c r="M29">
        <v>0</v>
      </c>
      <c r="N29">
        <v>29.999015489629823</v>
      </c>
      <c r="O29">
        <v>50.375784057668206</v>
      </c>
      <c r="P29">
        <v>60.962521008403364</v>
      </c>
      <c r="Q29">
        <v>1.0029544584081387</v>
      </c>
      <c r="R29">
        <v>2.9963205013428826</v>
      </c>
      <c r="S29">
        <v>1.9959899856938486</v>
      </c>
      <c r="T29">
        <v>0</v>
      </c>
      <c r="U29">
        <v>243.6819773124426</v>
      </c>
      <c r="V29">
        <v>0</v>
      </c>
      <c r="W29">
        <v>5.0014495198902607</v>
      </c>
      <c r="X29">
        <v>16.650671968350224</v>
      </c>
      <c r="Y29">
        <v>0</v>
      </c>
      <c r="Z29">
        <v>0</v>
      </c>
      <c r="AA29">
        <v>7.2237599999999995</v>
      </c>
      <c r="AB29">
        <v>0</v>
      </c>
      <c r="AC29">
        <v>0</v>
      </c>
      <c r="AD29">
        <v>9.2942917999999999</v>
      </c>
      <c r="AE29">
        <v>12.556885224</v>
      </c>
      <c r="AF29">
        <v>0</v>
      </c>
      <c r="AG29">
        <v>0</v>
      </c>
      <c r="AH29">
        <v>38.846886999999988</v>
      </c>
      <c r="AI29">
        <v>16.813783999999998</v>
      </c>
      <c r="AJ29">
        <v>0</v>
      </c>
      <c r="AK29">
        <v>12.827540000000001</v>
      </c>
      <c r="AL29">
        <v>18.296200000000002</v>
      </c>
      <c r="AM29">
        <v>4.0624761904761906</v>
      </c>
      <c r="AN29">
        <v>0</v>
      </c>
      <c r="AO29">
        <v>7.2435719999999977</v>
      </c>
      <c r="AP29">
        <v>2.9283660000000005</v>
      </c>
      <c r="AQ29">
        <v>0</v>
      </c>
      <c r="AR29">
        <v>12.478512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18.89341572378672</v>
      </c>
      <c r="BB29">
        <f t="shared" si="0"/>
        <v>562.44244568036481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18.004630734711416</v>
      </c>
      <c r="M30">
        <v>0</v>
      </c>
      <c r="N30">
        <v>29.999015489629823</v>
      </c>
      <c r="O30">
        <v>50.375784057668206</v>
      </c>
      <c r="P30">
        <v>60.962521008403364</v>
      </c>
      <c r="Q30">
        <v>1.0029544584081387</v>
      </c>
      <c r="R30">
        <v>2.9963205013428826</v>
      </c>
      <c r="S30">
        <v>1.9959899856938486</v>
      </c>
      <c r="T30">
        <v>0</v>
      </c>
      <c r="U30">
        <v>243.6819773124426</v>
      </c>
      <c r="V30">
        <v>0</v>
      </c>
      <c r="W30">
        <v>5.0014495198902607</v>
      </c>
      <c r="X30">
        <v>16.650671968350224</v>
      </c>
      <c r="Y30">
        <v>0</v>
      </c>
      <c r="Z30">
        <v>0</v>
      </c>
      <c r="AA30">
        <v>7.2237599999999995</v>
      </c>
      <c r="AB30">
        <v>0</v>
      </c>
      <c r="AC30">
        <v>0</v>
      </c>
      <c r="AD30">
        <v>9.2942917999999999</v>
      </c>
      <c r="AE30">
        <v>12.556885224</v>
      </c>
      <c r="AF30">
        <v>0</v>
      </c>
      <c r="AG30">
        <v>0</v>
      </c>
      <c r="AH30">
        <v>38.846886999999988</v>
      </c>
      <c r="AI30">
        <v>16.813783999999998</v>
      </c>
      <c r="AJ30">
        <v>0</v>
      </c>
      <c r="AK30">
        <v>12.827540000000001</v>
      </c>
      <c r="AL30">
        <v>18.296200000000002</v>
      </c>
      <c r="AM30">
        <v>4.0624761904761906</v>
      </c>
      <c r="AN30">
        <v>0</v>
      </c>
      <c r="AO30">
        <v>7.2435719999999977</v>
      </c>
      <c r="AP30">
        <v>2.9283660000000005</v>
      </c>
      <c r="AQ30">
        <v>0</v>
      </c>
      <c r="AR30">
        <v>12.478512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18.893729775474849</v>
      </c>
      <c r="BB30">
        <f t="shared" si="0"/>
        <v>562.45179475754207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17.994967605846014</v>
      </c>
      <c r="M31">
        <v>0</v>
      </c>
      <c r="N31">
        <v>29.999015489629823</v>
      </c>
      <c r="O31">
        <v>50.375784057668206</v>
      </c>
      <c r="P31">
        <v>60.962521008403364</v>
      </c>
      <c r="Q31">
        <v>1.0029544584081387</v>
      </c>
      <c r="R31">
        <v>2.9963205013428826</v>
      </c>
      <c r="S31">
        <v>1.9959899856938486</v>
      </c>
      <c r="T31">
        <v>0</v>
      </c>
      <c r="U31">
        <v>243.6819773124426</v>
      </c>
      <c r="V31">
        <v>0</v>
      </c>
      <c r="W31">
        <v>5.0014495198902607</v>
      </c>
      <c r="X31">
        <v>16.09282928074246</v>
      </c>
      <c r="Y31">
        <v>0</v>
      </c>
      <c r="Z31">
        <v>0</v>
      </c>
      <c r="AA31">
        <v>7.2237599999999995</v>
      </c>
      <c r="AB31">
        <v>0</v>
      </c>
      <c r="AC31">
        <v>0</v>
      </c>
      <c r="AD31">
        <v>9.2942917999999999</v>
      </c>
      <c r="AE31">
        <v>12.556885224</v>
      </c>
      <c r="AF31">
        <v>0</v>
      </c>
      <c r="AG31">
        <v>0</v>
      </c>
      <c r="AH31">
        <v>38.846886999999988</v>
      </c>
      <c r="AI31">
        <v>16.813783999999998</v>
      </c>
      <c r="AJ31">
        <v>0</v>
      </c>
      <c r="AK31">
        <v>12.827540000000001</v>
      </c>
      <c r="AL31">
        <v>18.296200000000002</v>
      </c>
      <c r="AM31">
        <v>4.0624761904761906</v>
      </c>
      <c r="AN31">
        <v>0</v>
      </c>
      <c r="AO31">
        <v>7.2435719999999977</v>
      </c>
      <c r="AP31">
        <v>2.9283660000000005</v>
      </c>
      <c r="AQ31">
        <v>0</v>
      </c>
      <c r="AR31">
        <v>12.478512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18.875285938471865</v>
      </c>
      <c r="BB31">
        <f t="shared" si="0"/>
        <v>561.90273277807194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17.994967605846014</v>
      </c>
      <c r="M32">
        <v>0</v>
      </c>
      <c r="N32">
        <v>29.999015489629823</v>
      </c>
      <c r="O32">
        <v>50.375784057668206</v>
      </c>
      <c r="P32">
        <v>60.962521008403364</v>
      </c>
      <c r="Q32">
        <v>1.3538814284323273</v>
      </c>
      <c r="R32">
        <v>3.2985406194640787</v>
      </c>
      <c r="S32">
        <v>2.0670305597579426</v>
      </c>
      <c r="T32">
        <v>0</v>
      </c>
      <c r="U32">
        <v>243.6819773124426</v>
      </c>
      <c r="V32">
        <v>0</v>
      </c>
      <c r="W32">
        <v>5.0014495198902607</v>
      </c>
      <c r="X32">
        <v>16.09282928074246</v>
      </c>
      <c r="Y32">
        <v>0</v>
      </c>
      <c r="Z32">
        <v>0</v>
      </c>
      <c r="AA32">
        <v>7.2237599999999995</v>
      </c>
      <c r="AB32">
        <v>0</v>
      </c>
      <c r="AC32">
        <v>0</v>
      </c>
      <c r="AD32">
        <v>9.2942917999999999</v>
      </c>
      <c r="AE32">
        <v>12.556885224</v>
      </c>
      <c r="AF32">
        <v>0</v>
      </c>
      <c r="AG32">
        <v>0</v>
      </c>
      <c r="AH32">
        <v>38.846886999999988</v>
      </c>
      <c r="AI32">
        <v>16.813783999999998</v>
      </c>
      <c r="AJ32">
        <v>0</v>
      </c>
      <c r="AK32">
        <v>12.827540000000001</v>
      </c>
      <c r="AL32">
        <v>18.296200000000002</v>
      </c>
      <c r="AM32">
        <v>4.0624761904761906</v>
      </c>
      <c r="AN32">
        <v>0</v>
      </c>
      <c r="AO32">
        <v>7.2435719999999977</v>
      </c>
      <c r="AP32">
        <v>2.9283660000000005</v>
      </c>
      <c r="AQ32">
        <v>0</v>
      </c>
      <c r="AR32">
        <v>12.478512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18.898822032618984</v>
      </c>
      <c r="BB32">
        <f t="shared" si="0"/>
        <v>562.60338434613425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17.994967605846014</v>
      </c>
      <c r="M33">
        <v>0</v>
      </c>
      <c r="N33">
        <v>29.999015489629823</v>
      </c>
      <c r="O33">
        <v>50.375784057668206</v>
      </c>
      <c r="P33">
        <v>60.962521008403364</v>
      </c>
      <c r="Q33">
        <v>1.3538814284323273</v>
      </c>
      <c r="R33">
        <v>3.2985406194640787</v>
      </c>
      <c r="S33">
        <v>2.0670305597579426</v>
      </c>
      <c r="T33">
        <v>0</v>
      </c>
      <c r="U33">
        <v>243.6819773124426</v>
      </c>
      <c r="V33">
        <v>0</v>
      </c>
      <c r="W33">
        <v>5.0014495198902607</v>
      </c>
      <c r="X33">
        <v>16.09282928074246</v>
      </c>
      <c r="Y33">
        <v>0</v>
      </c>
      <c r="Z33">
        <v>0</v>
      </c>
      <c r="AA33">
        <v>10.83564</v>
      </c>
      <c r="AB33">
        <v>0</v>
      </c>
      <c r="AC33">
        <v>0</v>
      </c>
      <c r="AD33">
        <v>9.2942917999999999</v>
      </c>
      <c r="AE33">
        <v>12.556885224</v>
      </c>
      <c r="AF33">
        <v>0</v>
      </c>
      <c r="AG33">
        <v>0</v>
      </c>
      <c r="AH33">
        <v>38.846886999999988</v>
      </c>
      <c r="AI33">
        <v>16.813783999999998</v>
      </c>
      <c r="AJ33">
        <v>0</v>
      </c>
      <c r="AK33">
        <v>12.827540000000001</v>
      </c>
      <c r="AL33">
        <v>19.476600000000001</v>
      </c>
      <c r="AM33">
        <v>4.0624761904761906</v>
      </c>
      <c r="AN33">
        <v>0</v>
      </c>
      <c r="AO33">
        <v>7.2435719999999977</v>
      </c>
      <c r="AP33">
        <v>2.9283660000000005</v>
      </c>
      <c r="AQ33">
        <v>0</v>
      </c>
      <c r="AR33">
        <v>12.478512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19.054571132618985</v>
      </c>
      <c r="BB33">
        <f t="shared" si="0"/>
        <v>567.23991524613427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17.994967605846014</v>
      </c>
      <c r="M34">
        <v>0</v>
      </c>
      <c r="N34">
        <v>29.999015489629823</v>
      </c>
      <c r="O34">
        <v>50.375784057668206</v>
      </c>
      <c r="P34">
        <v>60.962521008403364</v>
      </c>
      <c r="Q34">
        <v>1.3538814284323273</v>
      </c>
      <c r="R34">
        <v>3.2985406194640787</v>
      </c>
      <c r="S34">
        <v>2.0670305597579426</v>
      </c>
      <c r="T34">
        <v>0</v>
      </c>
      <c r="U34">
        <v>243.6819773124426</v>
      </c>
      <c r="V34">
        <v>0</v>
      </c>
      <c r="W34">
        <v>5.0014495198902607</v>
      </c>
      <c r="X34">
        <v>16.09282928074246</v>
      </c>
      <c r="Y34">
        <v>0</v>
      </c>
      <c r="Z34">
        <v>0</v>
      </c>
      <c r="AA34">
        <v>10.83564</v>
      </c>
      <c r="AB34">
        <v>0</v>
      </c>
      <c r="AC34">
        <v>0</v>
      </c>
      <c r="AD34">
        <v>9.2942917999999999</v>
      </c>
      <c r="AE34">
        <v>12.556885224</v>
      </c>
      <c r="AF34">
        <v>0</v>
      </c>
      <c r="AG34">
        <v>0</v>
      </c>
      <c r="AH34">
        <v>38.846886999999988</v>
      </c>
      <c r="AI34">
        <v>10.670286000000001</v>
      </c>
      <c r="AJ34">
        <v>0</v>
      </c>
      <c r="AK34">
        <v>12.827540000000001</v>
      </c>
      <c r="AL34">
        <v>19.476600000000001</v>
      </c>
      <c r="AM34">
        <v>4.0624761904761906</v>
      </c>
      <c r="AN34">
        <v>0</v>
      </c>
      <c r="AO34">
        <v>7.2435719999999977</v>
      </c>
      <c r="AP34">
        <v>2.9283660000000005</v>
      </c>
      <c r="AQ34">
        <v>0</v>
      </c>
      <c r="AR34">
        <v>12.478512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18.854907320618988</v>
      </c>
      <c r="BB34">
        <f t="shared" si="0"/>
        <v>561.29608105813429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17.994967605846014</v>
      </c>
      <c r="M35">
        <v>0</v>
      </c>
      <c r="N35">
        <v>29.999015489629823</v>
      </c>
      <c r="O35">
        <v>50.375784057668206</v>
      </c>
      <c r="P35">
        <v>60.962521008403364</v>
      </c>
      <c r="Q35">
        <v>2.3366513700787399</v>
      </c>
      <c r="R35">
        <v>5.3133371037549413</v>
      </c>
      <c r="S35">
        <v>3.2132176704824205</v>
      </c>
      <c r="T35">
        <v>0</v>
      </c>
      <c r="U35">
        <v>243.6819773124426</v>
      </c>
      <c r="V35">
        <v>0</v>
      </c>
      <c r="W35">
        <v>5.0014495198902607</v>
      </c>
      <c r="X35">
        <v>16.09282928074246</v>
      </c>
      <c r="Y35">
        <v>0</v>
      </c>
      <c r="Z35">
        <v>0</v>
      </c>
      <c r="AA35">
        <v>10.83564</v>
      </c>
      <c r="AB35">
        <v>0</v>
      </c>
      <c r="AC35">
        <v>0</v>
      </c>
      <c r="AD35">
        <v>9.2942917999999999</v>
      </c>
      <c r="AE35">
        <v>12.556885224</v>
      </c>
      <c r="AF35">
        <v>0</v>
      </c>
      <c r="AG35">
        <v>0</v>
      </c>
      <c r="AH35">
        <v>38.846886999999988</v>
      </c>
      <c r="AI35">
        <v>12.286996</v>
      </c>
      <c r="AJ35">
        <v>0</v>
      </c>
      <c r="AK35">
        <v>12.827540000000001</v>
      </c>
      <c r="AL35">
        <v>19.476600000000001</v>
      </c>
      <c r="AM35">
        <v>4.0624761904761906</v>
      </c>
      <c r="AN35">
        <v>0</v>
      </c>
      <c r="AO35">
        <v>7.2435719999999977</v>
      </c>
      <c r="AP35">
        <v>2.9283660000000005</v>
      </c>
      <c r="AQ35">
        <v>0</v>
      </c>
      <c r="AR35">
        <v>12.478512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19.042122386774086</v>
      </c>
      <c r="BB35">
        <f t="shared" si="0"/>
        <v>566.86932952864095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17.994967605846014</v>
      </c>
      <c r="M36">
        <v>0</v>
      </c>
      <c r="N36">
        <v>29.999015489629823</v>
      </c>
      <c r="O36">
        <v>50.375784057668206</v>
      </c>
      <c r="P36">
        <v>60.962521008403364</v>
      </c>
      <c r="Q36">
        <v>2.3366513700787399</v>
      </c>
      <c r="R36">
        <v>5.3133371037549413</v>
      </c>
      <c r="S36">
        <v>3.2132176704824205</v>
      </c>
      <c r="T36">
        <v>0</v>
      </c>
      <c r="U36">
        <v>243.6819773124426</v>
      </c>
      <c r="V36">
        <v>0</v>
      </c>
      <c r="W36">
        <v>5.0014495198902607</v>
      </c>
      <c r="X36">
        <v>16.09282928074246</v>
      </c>
      <c r="Y36">
        <v>0</v>
      </c>
      <c r="Z36">
        <v>0</v>
      </c>
      <c r="AA36">
        <v>10.83564</v>
      </c>
      <c r="AB36">
        <v>0</v>
      </c>
      <c r="AC36">
        <v>0</v>
      </c>
      <c r="AD36">
        <v>9.2942917999999999</v>
      </c>
      <c r="AE36">
        <v>12.556885224</v>
      </c>
      <c r="AF36">
        <v>0</v>
      </c>
      <c r="AG36">
        <v>0</v>
      </c>
      <c r="AH36">
        <v>38.846886999999988</v>
      </c>
      <c r="AI36">
        <v>12.286996</v>
      </c>
      <c r="AJ36">
        <v>0</v>
      </c>
      <c r="AK36">
        <v>12.827540000000001</v>
      </c>
      <c r="AL36">
        <v>19.476600000000001</v>
      </c>
      <c r="AM36">
        <v>4.0624761904761906</v>
      </c>
      <c r="AN36">
        <v>0</v>
      </c>
      <c r="AO36">
        <v>7.2435719999999977</v>
      </c>
      <c r="AP36">
        <v>2.9283660000000005</v>
      </c>
      <c r="AQ36">
        <v>0</v>
      </c>
      <c r="AR36">
        <v>12.478512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19.042122386774086</v>
      </c>
      <c r="BB36">
        <f t="shared" si="0"/>
        <v>566.86932952864095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17.994967605846014</v>
      </c>
      <c r="M37">
        <v>0</v>
      </c>
      <c r="N37">
        <v>29.999015489629823</v>
      </c>
      <c r="O37">
        <v>50.375784057668206</v>
      </c>
      <c r="P37">
        <v>60.962521008403364</v>
      </c>
      <c r="Q37">
        <v>2.3366513700787399</v>
      </c>
      <c r="R37">
        <v>5.3133371037549413</v>
      </c>
      <c r="S37">
        <v>3.2132176704824205</v>
      </c>
      <c r="T37">
        <v>0</v>
      </c>
      <c r="U37">
        <v>243.6819773124426</v>
      </c>
      <c r="V37">
        <v>0</v>
      </c>
      <c r="W37">
        <v>5.0014495198902607</v>
      </c>
      <c r="X37">
        <v>16.09282928074246</v>
      </c>
      <c r="Y37">
        <v>0</v>
      </c>
      <c r="Z37">
        <v>0</v>
      </c>
      <c r="AA37">
        <v>10.83564</v>
      </c>
      <c r="AB37">
        <v>0</v>
      </c>
      <c r="AC37">
        <v>2.4581713599999993</v>
      </c>
      <c r="AD37">
        <v>9.2942917999999999</v>
      </c>
      <c r="AE37">
        <v>12.556885224</v>
      </c>
      <c r="AF37">
        <v>0</v>
      </c>
      <c r="AG37">
        <v>0</v>
      </c>
      <c r="AH37">
        <v>38.846886999999988</v>
      </c>
      <c r="AI37">
        <v>12.286996</v>
      </c>
      <c r="AJ37">
        <v>0</v>
      </c>
      <c r="AK37">
        <v>12.827540000000001</v>
      </c>
      <c r="AL37">
        <v>19.476600000000001</v>
      </c>
      <c r="AM37">
        <v>4.0624761904761906</v>
      </c>
      <c r="AN37">
        <v>0</v>
      </c>
      <c r="AO37">
        <v>7.2435719999999977</v>
      </c>
      <c r="AP37">
        <v>2.9283660000000005</v>
      </c>
      <c r="AQ37">
        <v>0</v>
      </c>
      <c r="AR37">
        <v>12.478512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19.122013006774086</v>
      </c>
      <c r="BB37">
        <f t="shared" si="0"/>
        <v>569.24761026864098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17.994967605846014</v>
      </c>
      <c r="M38">
        <v>0</v>
      </c>
      <c r="N38">
        <v>29.999015489629823</v>
      </c>
      <c r="O38">
        <v>50.375784057668206</v>
      </c>
      <c r="P38">
        <v>60.962521008403364</v>
      </c>
      <c r="Q38">
        <v>2.3366513700787399</v>
      </c>
      <c r="R38">
        <v>5.3133371037549413</v>
      </c>
      <c r="S38">
        <v>3.2132176704824205</v>
      </c>
      <c r="T38">
        <v>0</v>
      </c>
      <c r="U38">
        <v>243.6819773124426</v>
      </c>
      <c r="V38">
        <v>0</v>
      </c>
      <c r="W38">
        <v>5.0014495198902607</v>
      </c>
      <c r="X38">
        <v>16.09282928074246</v>
      </c>
      <c r="Y38">
        <v>0</v>
      </c>
      <c r="Z38">
        <v>0</v>
      </c>
      <c r="AA38">
        <v>10.83564</v>
      </c>
      <c r="AB38">
        <v>3.3181035999999993</v>
      </c>
      <c r="AC38">
        <v>4.9163427199999985</v>
      </c>
      <c r="AD38">
        <v>9.2942917999999999</v>
      </c>
      <c r="AE38">
        <v>12.556885224</v>
      </c>
      <c r="AF38">
        <v>0</v>
      </c>
      <c r="AG38">
        <v>0</v>
      </c>
      <c r="AH38">
        <v>38.846886999999988</v>
      </c>
      <c r="AI38">
        <v>12.286996</v>
      </c>
      <c r="AJ38">
        <v>0</v>
      </c>
      <c r="AK38">
        <v>12.827540000000001</v>
      </c>
      <c r="AL38">
        <v>19.476600000000001</v>
      </c>
      <c r="AM38">
        <v>4.0624761904761906</v>
      </c>
      <c r="AN38">
        <v>0</v>
      </c>
      <c r="AO38">
        <v>7.2435719999999977</v>
      </c>
      <c r="AP38">
        <v>2.9283660000000005</v>
      </c>
      <c r="AQ38">
        <v>0</v>
      </c>
      <c r="AR38">
        <v>12.478512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19.309741866774086</v>
      </c>
      <c r="BB38">
        <f t="shared" si="0"/>
        <v>574.83615636864101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20.49613923043238</v>
      </c>
      <c r="M39">
        <v>0</v>
      </c>
      <c r="N39">
        <v>29.999015489629823</v>
      </c>
      <c r="O39">
        <v>50.375784057668206</v>
      </c>
      <c r="P39">
        <v>60.962521008403364</v>
      </c>
      <c r="Q39">
        <v>2.3366513700787399</v>
      </c>
      <c r="R39">
        <v>5.3133371037549413</v>
      </c>
      <c r="S39">
        <v>3.2132176704824205</v>
      </c>
      <c r="T39">
        <v>0</v>
      </c>
      <c r="U39">
        <v>243.6819773124426</v>
      </c>
      <c r="V39">
        <v>0</v>
      </c>
      <c r="W39">
        <v>5.0014495198902607</v>
      </c>
      <c r="X39">
        <v>17.005363316139924</v>
      </c>
      <c r="Y39">
        <v>0</v>
      </c>
      <c r="Z39">
        <v>0</v>
      </c>
      <c r="AA39">
        <v>10.83564</v>
      </c>
      <c r="AB39">
        <v>6.6700654000000004</v>
      </c>
      <c r="AC39">
        <v>7.3819532319999999</v>
      </c>
      <c r="AD39">
        <v>9.2942917999999999</v>
      </c>
      <c r="AE39">
        <v>12.556885224</v>
      </c>
      <c r="AF39">
        <v>0</v>
      </c>
      <c r="AG39">
        <v>0</v>
      </c>
      <c r="AH39">
        <v>38.846886999999988</v>
      </c>
      <c r="AI39">
        <v>12.286996</v>
      </c>
      <c r="AJ39">
        <v>0</v>
      </c>
      <c r="AK39">
        <v>12.827540000000001</v>
      </c>
      <c r="AL39">
        <v>19.476600000000001</v>
      </c>
      <c r="AM39">
        <v>4.0624761904761906</v>
      </c>
      <c r="AN39">
        <v>0</v>
      </c>
      <c r="AO39">
        <v>7.2435719999999977</v>
      </c>
      <c r="AP39">
        <v>2.9283660000000005</v>
      </c>
      <c r="AQ39">
        <v>0</v>
      </c>
      <c r="AR39">
        <v>12.478512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19.60975824201422</v>
      </c>
      <c r="BB39">
        <f t="shared" si="0"/>
        <v>583.76741796538465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20.49613923043238</v>
      </c>
      <c r="M40">
        <v>0</v>
      </c>
      <c r="N40">
        <v>29.999015489629823</v>
      </c>
      <c r="O40">
        <v>50.375784057668206</v>
      </c>
      <c r="P40">
        <v>60.962521008403364</v>
      </c>
      <c r="Q40">
        <v>2.3366513700787399</v>
      </c>
      <c r="R40">
        <v>5.3133371037549413</v>
      </c>
      <c r="S40">
        <v>3.2132176704824205</v>
      </c>
      <c r="T40">
        <v>0</v>
      </c>
      <c r="U40">
        <v>243.6819773124426</v>
      </c>
      <c r="V40">
        <v>0</v>
      </c>
      <c r="W40">
        <v>5.0014495198902607</v>
      </c>
      <c r="X40">
        <v>17.005363316139924</v>
      </c>
      <c r="Y40">
        <v>0</v>
      </c>
      <c r="Z40">
        <v>0</v>
      </c>
      <c r="AA40">
        <v>10.83564</v>
      </c>
      <c r="AB40">
        <v>10.035570479999999</v>
      </c>
      <c r="AC40">
        <v>7.3819532319999999</v>
      </c>
      <c r="AD40">
        <v>9.2942917999999999</v>
      </c>
      <c r="AE40">
        <v>12.556885224</v>
      </c>
      <c r="AF40">
        <v>0</v>
      </c>
      <c r="AG40">
        <v>0</v>
      </c>
      <c r="AH40">
        <v>38.846886999999988</v>
      </c>
      <c r="AI40">
        <v>12.286996</v>
      </c>
      <c r="AJ40">
        <v>0</v>
      </c>
      <c r="AK40">
        <v>12.827540000000001</v>
      </c>
      <c r="AL40">
        <v>19.476600000000001</v>
      </c>
      <c r="AM40">
        <v>4.0624761904761906</v>
      </c>
      <c r="AN40">
        <v>0</v>
      </c>
      <c r="AO40">
        <v>7.2435719999999977</v>
      </c>
      <c r="AP40">
        <v>2.9283660000000005</v>
      </c>
      <c r="AQ40">
        <v>0</v>
      </c>
      <c r="AR40">
        <v>12.478512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19.719137246014217</v>
      </c>
      <c r="BB40">
        <f t="shared" si="0"/>
        <v>587.02354404138464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20.49613923043238</v>
      </c>
      <c r="M41">
        <v>0</v>
      </c>
      <c r="N41">
        <v>29.999015489629823</v>
      </c>
      <c r="O41">
        <v>50.375784057668206</v>
      </c>
      <c r="P41">
        <v>60.962521008403364</v>
      </c>
      <c r="Q41">
        <v>2.6137732279116466</v>
      </c>
      <c r="R41">
        <v>5.4872740454110902</v>
      </c>
      <c r="S41">
        <v>3.2132176704824205</v>
      </c>
      <c r="T41">
        <v>0</v>
      </c>
      <c r="U41">
        <v>243.6819773124426</v>
      </c>
      <c r="V41">
        <v>0</v>
      </c>
      <c r="W41">
        <v>5.0034226631853782</v>
      </c>
      <c r="X41">
        <v>17.00188300854245</v>
      </c>
      <c r="Y41">
        <v>0</v>
      </c>
      <c r="Z41">
        <v>0</v>
      </c>
      <c r="AA41">
        <v>10.83564</v>
      </c>
      <c r="AB41">
        <v>10.035570479999999</v>
      </c>
      <c r="AC41">
        <v>7.3819532319999999</v>
      </c>
      <c r="AD41">
        <v>9.2942917999999999</v>
      </c>
      <c r="AE41">
        <v>12.556885224</v>
      </c>
      <c r="AF41">
        <v>0</v>
      </c>
      <c r="AG41">
        <v>0</v>
      </c>
      <c r="AH41">
        <v>38.846886999999988</v>
      </c>
      <c r="AI41">
        <v>12.286996</v>
      </c>
      <c r="AJ41">
        <v>0</v>
      </c>
      <c r="AK41">
        <v>12.827540000000001</v>
      </c>
      <c r="AL41">
        <v>18.296200000000002</v>
      </c>
      <c r="AM41">
        <v>4.0624761904761906</v>
      </c>
      <c r="AN41">
        <v>0</v>
      </c>
      <c r="AO41">
        <v>7.2435719999999977</v>
      </c>
      <c r="AP41">
        <v>2.9283660000000005</v>
      </c>
      <c r="AQ41">
        <v>0</v>
      </c>
      <c r="AR41">
        <v>12.478512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19.695384679868514</v>
      </c>
      <c r="BB41">
        <f t="shared" si="0"/>
        <v>586.31644824271712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20.49613923043238</v>
      </c>
      <c r="M42">
        <v>0</v>
      </c>
      <c r="N42">
        <v>29.999015489629823</v>
      </c>
      <c r="O42">
        <v>50.375784057668206</v>
      </c>
      <c r="P42">
        <v>60.962521008403364</v>
      </c>
      <c r="Q42">
        <v>1.0029417419884963</v>
      </c>
      <c r="R42">
        <v>2.9968265429608714</v>
      </c>
      <c r="S42">
        <v>1.9966599203715991</v>
      </c>
      <c r="T42">
        <v>0</v>
      </c>
      <c r="U42">
        <v>243.6819773124426</v>
      </c>
      <c r="V42">
        <v>0</v>
      </c>
      <c r="W42">
        <v>5.0034226631853782</v>
      </c>
      <c r="X42">
        <v>17.00188300854245</v>
      </c>
      <c r="Y42">
        <v>0</v>
      </c>
      <c r="Z42">
        <v>0</v>
      </c>
      <c r="AA42">
        <v>10.83564</v>
      </c>
      <c r="AB42">
        <v>10.035570479999999</v>
      </c>
      <c r="AC42">
        <v>7.3819532319999999</v>
      </c>
      <c r="AD42">
        <v>9.2942917999999999</v>
      </c>
      <c r="AE42">
        <v>12.556885224</v>
      </c>
      <c r="AF42">
        <v>0</v>
      </c>
      <c r="AG42">
        <v>0</v>
      </c>
      <c r="AH42">
        <v>38.846886999999988</v>
      </c>
      <c r="AI42">
        <v>12.286996</v>
      </c>
      <c r="AJ42">
        <v>0</v>
      </c>
      <c r="AK42">
        <v>12.827540000000001</v>
      </c>
      <c r="AL42">
        <v>18.296200000000002</v>
      </c>
      <c r="AM42">
        <v>4.0624761904761906</v>
      </c>
      <c r="AN42">
        <v>0</v>
      </c>
      <c r="AO42">
        <v>7.2435719999999977</v>
      </c>
      <c r="AP42">
        <v>2.9283660000000005</v>
      </c>
      <c r="AQ42">
        <v>0</v>
      </c>
      <c r="AR42">
        <v>12.478512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19.522555042341242</v>
      </c>
      <c r="BB42">
        <f t="shared" si="0"/>
        <v>581.17144114176028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22.82143066128846</v>
      </c>
      <c r="M43">
        <v>0</v>
      </c>
      <c r="N43">
        <v>29.999015489629823</v>
      </c>
      <c r="O43">
        <v>50.375784057668206</v>
      </c>
      <c r="P43">
        <v>60.962521008403364</v>
      </c>
      <c r="Q43">
        <v>1.0029417419884963</v>
      </c>
      <c r="R43">
        <v>2.9968265429608714</v>
      </c>
      <c r="S43">
        <v>1.9966599203715991</v>
      </c>
      <c r="T43">
        <v>0</v>
      </c>
      <c r="U43">
        <v>243.6819773124426</v>
      </c>
      <c r="V43">
        <v>0</v>
      </c>
      <c r="W43">
        <v>4.9620720626631858</v>
      </c>
      <c r="X43">
        <v>17.00188300854245</v>
      </c>
      <c r="Y43">
        <v>0</v>
      </c>
      <c r="Z43">
        <v>0</v>
      </c>
      <c r="AA43">
        <v>10.83564</v>
      </c>
      <c r="AB43">
        <v>10.035570479999999</v>
      </c>
      <c r="AC43">
        <v>7.3819532319999999</v>
      </c>
      <c r="AD43">
        <v>9.2942917999999999</v>
      </c>
      <c r="AE43">
        <v>12.556885224</v>
      </c>
      <c r="AF43">
        <v>0</v>
      </c>
      <c r="AG43">
        <v>0</v>
      </c>
      <c r="AH43">
        <v>38.846886999999988</v>
      </c>
      <c r="AI43">
        <v>12.286996</v>
      </c>
      <c r="AJ43">
        <v>0</v>
      </c>
      <c r="AK43">
        <v>12.827540000000001</v>
      </c>
      <c r="AL43">
        <v>18.296200000000002</v>
      </c>
      <c r="AM43">
        <v>4.0624761904761906</v>
      </c>
      <c r="AN43">
        <v>0</v>
      </c>
      <c r="AO43">
        <v>7.2435719999999977</v>
      </c>
      <c r="AP43">
        <v>2.9283660000000005</v>
      </c>
      <c r="AQ43">
        <v>0</v>
      </c>
      <c r="AR43">
        <v>12.478512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19.59678315249997</v>
      </c>
      <c r="BB43">
        <f t="shared" si="0"/>
        <v>583.38115386193533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22.82143066128846</v>
      </c>
      <c r="M44">
        <v>0</v>
      </c>
      <c r="N44">
        <v>29.999015489629823</v>
      </c>
      <c r="O44">
        <v>50.375784057668206</v>
      </c>
      <c r="P44">
        <v>60.962521008403364</v>
      </c>
      <c r="Q44">
        <v>1.0029417419884963</v>
      </c>
      <c r="R44">
        <v>2.9968265429608714</v>
      </c>
      <c r="S44">
        <v>1.9966599203715991</v>
      </c>
      <c r="T44">
        <v>0</v>
      </c>
      <c r="U44">
        <v>243.6819773124426</v>
      </c>
      <c r="V44">
        <v>0</v>
      </c>
      <c r="W44">
        <v>4.9620720626631858</v>
      </c>
      <c r="X44">
        <v>17.00188300854245</v>
      </c>
      <c r="Y44">
        <v>0</v>
      </c>
      <c r="Z44">
        <v>0</v>
      </c>
      <c r="AA44">
        <v>10.83564</v>
      </c>
      <c r="AB44">
        <v>10.035570479999999</v>
      </c>
      <c r="AC44">
        <v>7.3819532319999999</v>
      </c>
      <c r="AD44">
        <v>9.2942917999999999</v>
      </c>
      <c r="AE44">
        <v>12.556885224</v>
      </c>
      <c r="AF44">
        <v>0</v>
      </c>
      <c r="AG44">
        <v>0</v>
      </c>
      <c r="AH44">
        <v>38.846886999999988</v>
      </c>
      <c r="AI44">
        <v>12.286996</v>
      </c>
      <c r="AJ44">
        <v>0</v>
      </c>
      <c r="AK44">
        <v>12.827540000000001</v>
      </c>
      <c r="AL44">
        <v>18.296200000000002</v>
      </c>
      <c r="AM44">
        <v>4.0624761904761906</v>
      </c>
      <c r="AN44">
        <v>0</v>
      </c>
      <c r="AO44">
        <v>7.2435719999999977</v>
      </c>
      <c r="AP44">
        <v>2.9283660000000005</v>
      </c>
      <c r="AQ44">
        <v>0</v>
      </c>
      <c r="AR44">
        <v>12.478512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19.59678315249997</v>
      </c>
      <c r="BB44">
        <f t="shared" si="0"/>
        <v>583.38115386193533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22.82143066128846</v>
      </c>
      <c r="M45">
        <v>0</v>
      </c>
      <c r="N45">
        <v>29.999015489629823</v>
      </c>
      <c r="O45">
        <v>50.375784057668206</v>
      </c>
      <c r="P45">
        <v>60.962521008403364</v>
      </c>
      <c r="Q45">
        <v>1.0029417419884963</v>
      </c>
      <c r="R45">
        <v>2.9968265429608714</v>
      </c>
      <c r="S45">
        <v>1.9966599203715991</v>
      </c>
      <c r="T45">
        <v>0</v>
      </c>
      <c r="U45">
        <v>243.6819773124426</v>
      </c>
      <c r="V45">
        <v>0</v>
      </c>
      <c r="W45">
        <v>4.9620720626631858</v>
      </c>
      <c r="X45">
        <v>17.00188300854245</v>
      </c>
      <c r="Y45">
        <v>0</v>
      </c>
      <c r="Z45">
        <v>0</v>
      </c>
      <c r="AA45">
        <v>10.83564</v>
      </c>
      <c r="AB45">
        <v>10.035570479999999</v>
      </c>
      <c r="AC45">
        <v>7.3819532319999999</v>
      </c>
      <c r="AD45">
        <v>9.2942917999999999</v>
      </c>
      <c r="AE45">
        <v>12.556885224</v>
      </c>
      <c r="AF45">
        <v>0</v>
      </c>
      <c r="AG45">
        <v>0</v>
      </c>
      <c r="AH45">
        <v>38.846886999999988</v>
      </c>
      <c r="AI45">
        <v>12.286996</v>
      </c>
      <c r="AJ45">
        <v>0</v>
      </c>
      <c r="AK45">
        <v>12.827540000000001</v>
      </c>
      <c r="AL45">
        <v>18.296200000000002</v>
      </c>
      <c r="AM45">
        <v>4.0624761904761906</v>
      </c>
      <c r="AN45">
        <v>0</v>
      </c>
      <c r="AO45">
        <v>7.2435719999999977</v>
      </c>
      <c r="AP45">
        <v>2.9283660000000005</v>
      </c>
      <c r="AQ45">
        <v>0</v>
      </c>
      <c r="AR45">
        <v>12.478512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19.59678315249997</v>
      </c>
      <c r="BB45">
        <f t="shared" si="0"/>
        <v>583.38115386193533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22.82143066128846</v>
      </c>
      <c r="M46">
        <v>0</v>
      </c>
      <c r="N46">
        <v>29.999015489629823</v>
      </c>
      <c r="O46">
        <v>50.375784057668206</v>
      </c>
      <c r="P46">
        <v>60.962521008403364</v>
      </c>
      <c r="Q46">
        <v>1.0029417419884963</v>
      </c>
      <c r="R46">
        <v>2.9968265429608714</v>
      </c>
      <c r="S46">
        <v>1.9966599203715991</v>
      </c>
      <c r="T46">
        <v>0</v>
      </c>
      <c r="U46">
        <v>243.6819773124426</v>
      </c>
      <c r="V46">
        <v>0</v>
      </c>
      <c r="W46">
        <v>4.9620720626631858</v>
      </c>
      <c r="X46">
        <v>17.00188300854245</v>
      </c>
      <c r="Y46">
        <v>0</v>
      </c>
      <c r="Z46">
        <v>0</v>
      </c>
      <c r="AA46">
        <v>10.83564</v>
      </c>
      <c r="AB46">
        <v>10.035570479999999</v>
      </c>
      <c r="AC46">
        <v>7.3819532319999999</v>
      </c>
      <c r="AD46">
        <v>9.2942917999999999</v>
      </c>
      <c r="AE46">
        <v>12.556885224</v>
      </c>
      <c r="AF46">
        <v>0</v>
      </c>
      <c r="AG46">
        <v>0</v>
      </c>
      <c r="AH46">
        <v>38.846886999999988</v>
      </c>
      <c r="AI46">
        <v>12.286996</v>
      </c>
      <c r="AJ46">
        <v>0</v>
      </c>
      <c r="AK46">
        <v>12.827540000000001</v>
      </c>
      <c r="AL46">
        <v>18.296200000000002</v>
      </c>
      <c r="AM46">
        <v>4.0624761904761906</v>
      </c>
      <c r="AN46">
        <v>0</v>
      </c>
      <c r="AO46">
        <v>7.2435719999999977</v>
      </c>
      <c r="AP46">
        <v>2.9283660000000005</v>
      </c>
      <c r="AQ46">
        <v>0</v>
      </c>
      <c r="AR46">
        <v>12.478512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19.59678315249997</v>
      </c>
      <c r="BB46">
        <f t="shared" si="0"/>
        <v>583.38115386193533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22.842635194756554</v>
      </c>
      <c r="M47">
        <v>0</v>
      </c>
      <c r="N47">
        <v>29.999015489629823</v>
      </c>
      <c r="O47">
        <v>50.375784057668206</v>
      </c>
      <c r="P47">
        <v>61.327250709871386</v>
      </c>
      <c r="Q47">
        <v>1.0029417419884963</v>
      </c>
      <c r="R47">
        <v>2.9968265429608714</v>
      </c>
      <c r="S47">
        <v>1.9966599203715991</v>
      </c>
      <c r="T47">
        <v>0</v>
      </c>
      <c r="U47">
        <v>243.6819773124426</v>
      </c>
      <c r="V47">
        <v>0</v>
      </c>
      <c r="W47">
        <v>4.9620720626631858</v>
      </c>
      <c r="X47">
        <v>17.00188300854245</v>
      </c>
      <c r="Y47">
        <v>0</v>
      </c>
      <c r="Z47">
        <v>0</v>
      </c>
      <c r="AA47">
        <v>10.83564</v>
      </c>
      <c r="AB47">
        <v>10.035570479999999</v>
      </c>
      <c r="AC47">
        <v>7.3819532319999999</v>
      </c>
      <c r="AD47">
        <v>9.2942917999999999</v>
      </c>
      <c r="AE47">
        <v>12.556885224</v>
      </c>
      <c r="AF47">
        <v>0</v>
      </c>
      <c r="AG47">
        <v>0</v>
      </c>
      <c r="AH47">
        <v>38.846886999999988</v>
      </c>
      <c r="AI47">
        <v>8.0835499999999989</v>
      </c>
      <c r="AJ47">
        <v>0</v>
      </c>
      <c r="AK47">
        <v>12.827540000000001</v>
      </c>
      <c r="AL47">
        <v>18.296200000000002</v>
      </c>
      <c r="AM47">
        <v>4.0624761904761906</v>
      </c>
      <c r="AN47">
        <v>0</v>
      </c>
      <c r="AO47">
        <v>7.2435719999999977</v>
      </c>
      <c r="AP47">
        <v>2.9283660000000005</v>
      </c>
      <c r="AQ47">
        <v>0</v>
      </c>
      <c r="AR47">
        <v>12.478512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19.472713901746136</v>
      </c>
      <c r="BB47">
        <f t="shared" si="0"/>
        <v>579.68771134762517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22.842635194756554</v>
      </c>
      <c r="M48">
        <v>0</v>
      </c>
      <c r="N48">
        <v>29.999015489629823</v>
      </c>
      <c r="O48">
        <v>50.375784057668206</v>
      </c>
      <c r="P48">
        <v>61.327250709871386</v>
      </c>
      <c r="Q48">
        <v>1.0029417419884963</v>
      </c>
      <c r="R48">
        <v>2.9968265429608714</v>
      </c>
      <c r="S48">
        <v>1.9966599203715991</v>
      </c>
      <c r="T48">
        <v>0</v>
      </c>
      <c r="U48">
        <v>243.6819773124426</v>
      </c>
      <c r="V48">
        <v>0</v>
      </c>
      <c r="W48">
        <v>4.9620720626631858</v>
      </c>
      <c r="X48">
        <v>17.00188300854245</v>
      </c>
      <c r="Y48">
        <v>0</v>
      </c>
      <c r="Z48">
        <v>0</v>
      </c>
      <c r="AA48">
        <v>10.83564</v>
      </c>
      <c r="AB48">
        <v>10.035570479999999</v>
      </c>
      <c r="AC48">
        <v>7.3819532319999999</v>
      </c>
      <c r="AD48">
        <v>9.2942917999999999</v>
      </c>
      <c r="AE48">
        <v>12.556885224</v>
      </c>
      <c r="AF48">
        <v>0</v>
      </c>
      <c r="AG48">
        <v>0</v>
      </c>
      <c r="AH48">
        <v>38.846886999999988</v>
      </c>
      <c r="AI48">
        <v>8.0835499999999989</v>
      </c>
      <c r="AJ48">
        <v>0</v>
      </c>
      <c r="AK48">
        <v>12.827540000000001</v>
      </c>
      <c r="AL48">
        <v>18.296200000000002</v>
      </c>
      <c r="AM48">
        <v>4.0624761904761906</v>
      </c>
      <c r="AN48">
        <v>0</v>
      </c>
      <c r="AO48">
        <v>7.2435719999999977</v>
      </c>
      <c r="AP48">
        <v>2.9283660000000005</v>
      </c>
      <c r="AQ48">
        <v>0</v>
      </c>
      <c r="AR48">
        <v>12.478512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19.472713901746136</v>
      </c>
      <c r="BB48">
        <f t="shared" si="0"/>
        <v>579.68771134762517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22.842635194756554</v>
      </c>
      <c r="M49">
        <v>0</v>
      </c>
      <c r="N49">
        <v>29.999015489629823</v>
      </c>
      <c r="O49">
        <v>50.375784057668206</v>
      </c>
      <c r="P49">
        <v>61.327250709871386</v>
      </c>
      <c r="Q49">
        <v>1.0029417419884963</v>
      </c>
      <c r="R49">
        <v>2.9968265429608714</v>
      </c>
      <c r="S49">
        <v>1.9966599203715991</v>
      </c>
      <c r="T49">
        <v>0</v>
      </c>
      <c r="U49">
        <v>243.6819773124426</v>
      </c>
      <c r="V49">
        <v>0</v>
      </c>
      <c r="W49">
        <v>4.9620720626631858</v>
      </c>
      <c r="X49">
        <v>17.000798222705001</v>
      </c>
      <c r="Y49">
        <v>0</v>
      </c>
      <c r="Z49">
        <v>0</v>
      </c>
      <c r="AA49">
        <v>10.83564</v>
      </c>
      <c r="AB49">
        <v>10.035570479999999</v>
      </c>
      <c r="AC49">
        <v>7.3819532319999999</v>
      </c>
      <c r="AD49">
        <v>9.2942917999999999</v>
      </c>
      <c r="AE49">
        <v>12.556885224</v>
      </c>
      <c r="AF49">
        <v>0</v>
      </c>
      <c r="AG49">
        <v>0</v>
      </c>
      <c r="AH49">
        <v>38.846886999999988</v>
      </c>
      <c r="AI49">
        <v>8.0835499999999989</v>
      </c>
      <c r="AJ49">
        <v>0</v>
      </c>
      <c r="AK49">
        <v>12.827540000000001</v>
      </c>
      <c r="AL49">
        <v>13.279500000000002</v>
      </c>
      <c r="AM49">
        <v>4.0624761904761906</v>
      </c>
      <c r="AN49">
        <v>0</v>
      </c>
      <c r="AO49">
        <v>7.2435719999999977</v>
      </c>
      <c r="AP49">
        <v>2.9283660000000005</v>
      </c>
      <c r="AQ49">
        <v>0</v>
      </c>
      <c r="AR49">
        <v>12.478512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19.309635894732754</v>
      </c>
      <c r="BB49">
        <f t="shared" si="0"/>
        <v>574.83300456880113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22.842635194756554</v>
      </c>
      <c r="M50">
        <v>0</v>
      </c>
      <c r="N50">
        <v>29.999015489629823</v>
      </c>
      <c r="O50">
        <v>50.375784057668206</v>
      </c>
      <c r="P50">
        <v>61.327250709871386</v>
      </c>
      <c r="Q50">
        <v>1.0029417419884963</v>
      </c>
      <c r="R50">
        <v>2.9968265429608714</v>
      </c>
      <c r="S50">
        <v>1.9966599203715991</v>
      </c>
      <c r="T50">
        <v>0</v>
      </c>
      <c r="U50">
        <v>243.6819773124426</v>
      </c>
      <c r="V50">
        <v>0</v>
      </c>
      <c r="W50">
        <v>4.9620720626631858</v>
      </c>
      <c r="X50">
        <v>17.005363316139924</v>
      </c>
      <c r="Y50">
        <v>0</v>
      </c>
      <c r="Z50">
        <v>0</v>
      </c>
      <c r="AA50">
        <v>10.83564</v>
      </c>
      <c r="AB50">
        <v>10.035570479999999</v>
      </c>
      <c r="AC50">
        <v>7.3819532319999999</v>
      </c>
      <c r="AD50">
        <v>9.2942917999999999</v>
      </c>
      <c r="AE50">
        <v>12.556885224</v>
      </c>
      <c r="AF50">
        <v>0</v>
      </c>
      <c r="AG50">
        <v>0</v>
      </c>
      <c r="AH50">
        <v>38.846886999999988</v>
      </c>
      <c r="AI50">
        <v>8.0835499999999989</v>
      </c>
      <c r="AJ50">
        <v>0</v>
      </c>
      <c r="AK50">
        <v>12.827540000000001</v>
      </c>
      <c r="AL50">
        <v>13.279500000000002</v>
      </c>
      <c r="AM50">
        <v>4.0624761904761906</v>
      </c>
      <c r="AN50">
        <v>0</v>
      </c>
      <c r="AO50">
        <v>7.2435719999999977</v>
      </c>
      <c r="AP50">
        <v>2.9283660000000005</v>
      </c>
      <c r="AQ50">
        <v>0</v>
      </c>
      <c r="AR50">
        <v>12.478512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19.30978425913003</v>
      </c>
      <c r="BB50">
        <f t="shared" si="0"/>
        <v>574.83742129783877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22.842635194756554</v>
      </c>
      <c r="M51">
        <v>0</v>
      </c>
      <c r="N51">
        <v>29.999015489629823</v>
      </c>
      <c r="O51">
        <v>50.375784057668206</v>
      </c>
      <c r="P51">
        <v>61.327250709871386</v>
      </c>
      <c r="Q51">
        <v>1.0029417419884963</v>
      </c>
      <c r="R51">
        <v>2.9968265429608714</v>
      </c>
      <c r="S51">
        <v>1.9966599203715991</v>
      </c>
      <c r="T51">
        <v>0</v>
      </c>
      <c r="U51">
        <v>243.6819773124426</v>
      </c>
      <c r="V51">
        <v>0</v>
      </c>
      <c r="W51">
        <v>4.9635195607412497</v>
      </c>
      <c r="X51">
        <v>17.005363316139924</v>
      </c>
      <c r="Y51">
        <v>0</v>
      </c>
      <c r="Z51">
        <v>0</v>
      </c>
      <c r="AA51">
        <v>10.83564</v>
      </c>
      <c r="AB51">
        <v>10.035570479999999</v>
      </c>
      <c r="AC51">
        <v>7.3819532319999999</v>
      </c>
      <c r="AD51">
        <v>9.2942917999999999</v>
      </c>
      <c r="AE51">
        <v>12.556885224</v>
      </c>
      <c r="AF51">
        <v>0</v>
      </c>
      <c r="AG51">
        <v>0</v>
      </c>
      <c r="AH51">
        <v>38.846886999999988</v>
      </c>
      <c r="AI51">
        <v>8.0835499999999989</v>
      </c>
      <c r="AJ51">
        <v>0</v>
      </c>
      <c r="AK51">
        <v>12.827540000000001</v>
      </c>
      <c r="AL51">
        <v>13.279500000000002</v>
      </c>
      <c r="AM51">
        <v>4.0624761904761906</v>
      </c>
      <c r="AN51">
        <v>0</v>
      </c>
      <c r="AO51">
        <v>7.2435719999999977</v>
      </c>
      <c r="AP51">
        <v>2.9283660000000005</v>
      </c>
      <c r="AQ51">
        <v>0</v>
      </c>
      <c r="AR51">
        <v>12.478512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19.309831218671707</v>
      </c>
      <c r="BB51">
        <f t="shared" si="0"/>
        <v>574.83882183637525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22.842635194756554</v>
      </c>
      <c r="M52">
        <v>0</v>
      </c>
      <c r="N52">
        <v>29.999015489629823</v>
      </c>
      <c r="O52">
        <v>50.375784057668206</v>
      </c>
      <c r="P52">
        <v>61.327250709871386</v>
      </c>
      <c r="Q52">
        <v>1.0029417419884963</v>
      </c>
      <c r="R52">
        <v>2.9968265429608714</v>
      </c>
      <c r="S52">
        <v>1.9966599203715991</v>
      </c>
      <c r="T52">
        <v>0</v>
      </c>
      <c r="U52">
        <v>243.6819773124426</v>
      </c>
      <c r="V52">
        <v>0</v>
      </c>
      <c r="W52">
        <v>4.9635195607412497</v>
      </c>
      <c r="X52">
        <v>17.005363316139924</v>
      </c>
      <c r="Y52">
        <v>0</v>
      </c>
      <c r="Z52">
        <v>0</v>
      </c>
      <c r="AA52">
        <v>10.83564</v>
      </c>
      <c r="AB52">
        <v>10.035570479999999</v>
      </c>
      <c r="AC52">
        <v>7.3819532319999999</v>
      </c>
      <c r="AD52">
        <v>9.2942917999999999</v>
      </c>
      <c r="AE52">
        <v>12.556885224</v>
      </c>
      <c r="AF52">
        <v>0</v>
      </c>
      <c r="AG52">
        <v>0</v>
      </c>
      <c r="AH52">
        <v>38.846886999999988</v>
      </c>
      <c r="AI52">
        <v>8.0835499999999989</v>
      </c>
      <c r="AJ52">
        <v>0</v>
      </c>
      <c r="AK52">
        <v>12.827540000000001</v>
      </c>
      <c r="AL52">
        <v>13.279500000000002</v>
      </c>
      <c r="AM52">
        <v>4.0624761904761906</v>
      </c>
      <c r="AN52">
        <v>0</v>
      </c>
      <c r="AO52">
        <v>7.2435719999999977</v>
      </c>
      <c r="AP52">
        <v>2.9283660000000005</v>
      </c>
      <c r="AQ52">
        <v>0</v>
      </c>
      <c r="AR52">
        <v>12.478512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19.309831218671707</v>
      </c>
      <c r="BB52">
        <f t="shared" si="0"/>
        <v>574.83882183637525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22.842635194756554</v>
      </c>
      <c r="M53">
        <v>0</v>
      </c>
      <c r="N53">
        <v>29.999015489629823</v>
      </c>
      <c r="O53">
        <v>50.375784057668206</v>
      </c>
      <c r="P53">
        <v>61.327250709871386</v>
      </c>
      <c r="Q53">
        <v>2.6460914285714283</v>
      </c>
      <c r="R53">
        <v>5.758191258785943</v>
      </c>
      <c r="S53">
        <v>3.5361610103857575</v>
      </c>
      <c r="T53">
        <v>0</v>
      </c>
      <c r="U53">
        <v>243.6819773124426</v>
      </c>
      <c r="V53">
        <v>0</v>
      </c>
      <c r="W53">
        <v>5.0011129994941825</v>
      </c>
      <c r="X53">
        <v>17.117521700792402</v>
      </c>
      <c r="Y53">
        <v>0</v>
      </c>
      <c r="Z53">
        <v>0</v>
      </c>
      <c r="AA53">
        <v>10.83564</v>
      </c>
      <c r="AB53">
        <v>10.035570479999999</v>
      </c>
      <c r="AC53">
        <v>7.3819532319999999</v>
      </c>
      <c r="AD53">
        <v>9.2942917999999999</v>
      </c>
      <c r="AE53">
        <v>12.556885224</v>
      </c>
      <c r="AF53">
        <v>0</v>
      </c>
      <c r="AG53">
        <v>0</v>
      </c>
      <c r="AH53">
        <v>38.846886999999988</v>
      </c>
      <c r="AI53">
        <v>8.0835499999999989</v>
      </c>
      <c r="AJ53">
        <v>0</v>
      </c>
      <c r="AK53">
        <v>12.827540000000001</v>
      </c>
      <c r="AL53">
        <v>13.279500000000002</v>
      </c>
      <c r="AM53">
        <v>4.0624761904761906</v>
      </c>
      <c r="AN53">
        <v>0</v>
      </c>
      <c r="AO53">
        <v>7.2435719999999977</v>
      </c>
      <c r="AP53">
        <v>2.5379171999999999</v>
      </c>
      <c r="AQ53">
        <v>0</v>
      </c>
      <c r="AR53">
        <v>12.478512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19.495189281500327</v>
      </c>
      <c r="BB53">
        <f t="shared" si="0"/>
        <v>580.35678228937422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22.842635194756554</v>
      </c>
      <c r="M54">
        <v>0</v>
      </c>
      <c r="N54">
        <v>29.999015489629823</v>
      </c>
      <c r="O54">
        <v>50.375784057668206</v>
      </c>
      <c r="P54">
        <v>61.327250709871386</v>
      </c>
      <c r="Q54">
        <v>2.6460914285714283</v>
      </c>
      <c r="R54">
        <v>5.758191258785943</v>
      </c>
      <c r="S54">
        <v>3.5361610103857575</v>
      </c>
      <c r="T54">
        <v>0</v>
      </c>
      <c r="U54">
        <v>243.6819773124426</v>
      </c>
      <c r="V54">
        <v>0</v>
      </c>
      <c r="W54">
        <v>5</v>
      </c>
      <c r="X54">
        <v>17.001681009334888</v>
      </c>
      <c r="Y54">
        <v>0</v>
      </c>
      <c r="Z54">
        <v>0</v>
      </c>
      <c r="AA54">
        <v>10.83564</v>
      </c>
      <c r="AB54">
        <v>10.035570479999999</v>
      </c>
      <c r="AC54">
        <v>7.3819532319999999</v>
      </c>
      <c r="AD54">
        <v>9.2942917999999999</v>
      </c>
      <c r="AE54">
        <v>12.556885224</v>
      </c>
      <c r="AF54">
        <v>0</v>
      </c>
      <c r="AG54">
        <v>0</v>
      </c>
      <c r="AH54">
        <v>38.846886999999988</v>
      </c>
      <c r="AI54">
        <v>8.0835499999999989</v>
      </c>
      <c r="AJ54">
        <v>0</v>
      </c>
      <c r="AK54">
        <v>12.827540000000001</v>
      </c>
      <c r="AL54">
        <v>16.230500000000003</v>
      </c>
      <c r="AM54">
        <v>4.0624761904761906</v>
      </c>
      <c r="AN54">
        <v>0</v>
      </c>
      <c r="AO54">
        <v>7.2435719999999977</v>
      </c>
      <c r="AP54">
        <v>2.5379171999999999</v>
      </c>
      <c r="AQ54">
        <v>0</v>
      </c>
      <c r="AR54">
        <v>12.478512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19.587295941900901</v>
      </c>
      <c r="BB54">
        <f t="shared" si="0"/>
        <v>583.09872193802187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22.842635194756554</v>
      </c>
      <c r="M55">
        <v>0</v>
      </c>
      <c r="N55">
        <v>29.999015489629823</v>
      </c>
      <c r="O55">
        <v>50.375784057668206</v>
      </c>
      <c r="P55">
        <v>61.327250709871386</v>
      </c>
      <c r="Q55">
        <v>2.6460914285714283</v>
      </c>
      <c r="R55">
        <v>5.758191258785943</v>
      </c>
      <c r="S55">
        <v>3.5361610103857575</v>
      </c>
      <c r="T55">
        <v>0</v>
      </c>
      <c r="U55">
        <v>243.6819773124426</v>
      </c>
      <c r="V55">
        <v>0</v>
      </c>
      <c r="W55">
        <v>5</v>
      </c>
      <c r="X55">
        <v>17.003186202849694</v>
      </c>
      <c r="Y55">
        <v>0</v>
      </c>
      <c r="Z55">
        <v>0</v>
      </c>
      <c r="AA55">
        <v>10.83564</v>
      </c>
      <c r="AB55">
        <v>10.035570479999999</v>
      </c>
      <c r="AC55">
        <v>7.3819532319999999</v>
      </c>
      <c r="AD55">
        <v>9.2942917999999999</v>
      </c>
      <c r="AE55">
        <v>12.556885224</v>
      </c>
      <c r="AF55">
        <v>0</v>
      </c>
      <c r="AG55">
        <v>0</v>
      </c>
      <c r="AH55">
        <v>38.846886999999988</v>
      </c>
      <c r="AI55">
        <v>8.0835499999999989</v>
      </c>
      <c r="AJ55">
        <v>0</v>
      </c>
      <c r="AK55">
        <v>12.827540000000001</v>
      </c>
      <c r="AL55">
        <v>20.155330000000003</v>
      </c>
      <c r="AM55">
        <v>2.7083174603174602</v>
      </c>
      <c r="AN55">
        <v>0</v>
      </c>
      <c r="AO55">
        <v>7.2435719999999977</v>
      </c>
      <c r="AP55">
        <v>2.5379171999999999</v>
      </c>
      <c r="AQ55">
        <v>0</v>
      </c>
      <c r="AR55">
        <v>12.478512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19.670891801560376</v>
      </c>
      <c r="BB55">
        <f t="shared" si="0"/>
        <v>585.5873025417186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22.842635194756554</v>
      </c>
      <c r="M56">
        <v>0</v>
      </c>
      <c r="N56">
        <v>29.999015489629823</v>
      </c>
      <c r="O56">
        <v>50.375784057668206</v>
      </c>
      <c r="P56">
        <v>61.327250709871386</v>
      </c>
      <c r="Q56">
        <v>2.6460914285714283</v>
      </c>
      <c r="R56">
        <v>5.758191258785943</v>
      </c>
      <c r="S56">
        <v>3.5361610103857575</v>
      </c>
      <c r="T56">
        <v>0</v>
      </c>
      <c r="U56">
        <v>243.6819773124426</v>
      </c>
      <c r="V56">
        <v>0</v>
      </c>
      <c r="W56">
        <v>5</v>
      </c>
      <c r="X56">
        <v>17.001901232039323</v>
      </c>
      <c r="Y56">
        <v>0</v>
      </c>
      <c r="Z56">
        <v>0</v>
      </c>
      <c r="AA56">
        <v>10.83564</v>
      </c>
      <c r="AB56">
        <v>10.035570479999999</v>
      </c>
      <c r="AC56">
        <v>7.3819532319999999</v>
      </c>
      <c r="AD56">
        <v>9.2942917999999999</v>
      </c>
      <c r="AE56">
        <v>12.556885224</v>
      </c>
      <c r="AF56">
        <v>0</v>
      </c>
      <c r="AG56">
        <v>0</v>
      </c>
      <c r="AH56">
        <v>38.846886999999988</v>
      </c>
      <c r="AI56">
        <v>8.0835499999999989</v>
      </c>
      <c r="AJ56">
        <v>0</v>
      </c>
      <c r="AK56">
        <v>12.827540000000001</v>
      </c>
      <c r="AL56">
        <v>20.155330000000003</v>
      </c>
      <c r="AM56">
        <v>2.7083174603174602</v>
      </c>
      <c r="AN56">
        <v>0</v>
      </c>
      <c r="AO56">
        <v>7.2435719999999977</v>
      </c>
      <c r="AP56">
        <v>2.5379171999999999</v>
      </c>
      <c r="AQ56">
        <v>0</v>
      </c>
      <c r="AR56">
        <v>12.478512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19.670850038208176</v>
      </c>
      <c r="BB56">
        <f t="shared" si="0"/>
        <v>585.58605933426043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22.904682153013017</v>
      </c>
      <c r="M57">
        <v>0</v>
      </c>
      <c r="N57">
        <v>29.999015489629823</v>
      </c>
      <c r="O57">
        <v>50.375784057668206</v>
      </c>
      <c r="P57">
        <v>61.327250709871386</v>
      </c>
      <c r="Q57">
        <v>2.6467850168818274</v>
      </c>
      <c r="R57">
        <v>5.7566458443633053</v>
      </c>
      <c r="S57">
        <v>3.5344220875370915</v>
      </c>
      <c r="T57">
        <v>0</v>
      </c>
      <c r="U57">
        <v>243.6819773124426</v>
      </c>
      <c r="V57">
        <v>0</v>
      </c>
      <c r="W57">
        <v>4.7951689889994764</v>
      </c>
      <c r="X57">
        <v>16.450380836836747</v>
      </c>
      <c r="Y57">
        <v>0</v>
      </c>
      <c r="Z57">
        <v>0</v>
      </c>
      <c r="AA57">
        <v>10.83564</v>
      </c>
      <c r="AB57">
        <v>10.035570479999999</v>
      </c>
      <c r="AC57">
        <v>7.3819532319999999</v>
      </c>
      <c r="AD57">
        <v>9.2942917999999999</v>
      </c>
      <c r="AE57">
        <v>0</v>
      </c>
      <c r="AF57">
        <v>0</v>
      </c>
      <c r="AG57">
        <v>0</v>
      </c>
      <c r="AH57">
        <v>38.846886999999988</v>
      </c>
      <c r="AI57">
        <v>8.0835499999999989</v>
      </c>
      <c r="AJ57">
        <v>0</v>
      </c>
      <c r="AK57">
        <v>12.827540000000001</v>
      </c>
      <c r="AL57">
        <v>21.247200000000003</v>
      </c>
      <c r="AM57">
        <v>2.7083174603174602</v>
      </c>
      <c r="AN57">
        <v>0</v>
      </c>
      <c r="AO57">
        <v>7.2435719999999977</v>
      </c>
      <c r="AP57">
        <v>2.5379171999999999</v>
      </c>
      <c r="AQ57">
        <v>0</v>
      </c>
      <c r="AR57">
        <v>12.478512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19.275587720296908</v>
      </c>
      <c r="BB57">
        <f t="shared" si="0"/>
        <v>573.8194112312641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22.904682153013017</v>
      </c>
      <c r="M58">
        <v>0</v>
      </c>
      <c r="N58">
        <v>29.999015489629823</v>
      </c>
      <c r="O58">
        <v>50.375784057668206</v>
      </c>
      <c r="P58">
        <v>61.327250709871386</v>
      </c>
      <c r="Q58">
        <v>2.6467850168818274</v>
      </c>
      <c r="R58">
        <v>5.7566458443633053</v>
      </c>
      <c r="S58">
        <v>3.5344220875370915</v>
      </c>
      <c r="T58">
        <v>0</v>
      </c>
      <c r="U58">
        <v>243.6819773124426</v>
      </c>
      <c r="V58">
        <v>0</v>
      </c>
      <c r="W58">
        <v>4.7951689889994764</v>
      </c>
      <c r="X58">
        <v>16.45302188715953</v>
      </c>
      <c r="Y58">
        <v>0</v>
      </c>
      <c r="Z58">
        <v>0</v>
      </c>
      <c r="AA58">
        <v>10.83564</v>
      </c>
      <c r="AB58">
        <v>10.035570479999999</v>
      </c>
      <c r="AC58">
        <v>7.3819532319999999</v>
      </c>
      <c r="AD58">
        <v>9.2942917999999999</v>
      </c>
      <c r="AE58">
        <v>0</v>
      </c>
      <c r="AF58">
        <v>0</v>
      </c>
      <c r="AG58">
        <v>0</v>
      </c>
      <c r="AH58">
        <v>38.846886999999988</v>
      </c>
      <c r="AI58">
        <v>8.0835499999999989</v>
      </c>
      <c r="AJ58">
        <v>0</v>
      </c>
      <c r="AK58">
        <v>12.827540000000001</v>
      </c>
      <c r="AL58">
        <v>21.247200000000003</v>
      </c>
      <c r="AM58">
        <v>2.7083174603174602</v>
      </c>
      <c r="AN58">
        <v>0</v>
      </c>
      <c r="AO58">
        <v>7.2435719999999977</v>
      </c>
      <c r="AP58">
        <v>2.5379171999999999</v>
      </c>
      <c r="AQ58">
        <v>0</v>
      </c>
      <c r="AR58">
        <v>12.478512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19.275673553428415</v>
      </c>
      <c r="BB58">
        <f t="shared" si="0"/>
        <v>573.82196644845533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2.7483033495934959</v>
      </c>
      <c r="L59">
        <v>23.597916603025499</v>
      </c>
      <c r="M59">
        <v>0</v>
      </c>
      <c r="N59">
        <v>29.999015489629823</v>
      </c>
      <c r="O59">
        <v>50.375784057668206</v>
      </c>
      <c r="P59">
        <v>61.327250709871386</v>
      </c>
      <c r="Q59">
        <v>2.7382373850574715</v>
      </c>
      <c r="R59">
        <v>5.8094922801626758</v>
      </c>
      <c r="S59">
        <v>3.5666890677966103</v>
      </c>
      <c r="T59">
        <v>0</v>
      </c>
      <c r="U59">
        <v>243.6819773124426</v>
      </c>
      <c r="V59">
        <v>0</v>
      </c>
      <c r="W59">
        <v>5.1471088900050228</v>
      </c>
      <c r="X59">
        <v>16.485291666666662</v>
      </c>
      <c r="Y59">
        <v>0</v>
      </c>
      <c r="Z59">
        <v>0</v>
      </c>
      <c r="AA59">
        <v>10.83564</v>
      </c>
      <c r="AB59">
        <v>10.035570479999999</v>
      </c>
      <c r="AC59">
        <v>7.3819532319999999</v>
      </c>
      <c r="AD59">
        <v>9.2942917999999999</v>
      </c>
      <c r="AE59">
        <v>0</v>
      </c>
      <c r="AF59">
        <v>0</v>
      </c>
      <c r="AG59">
        <v>0</v>
      </c>
      <c r="AH59">
        <v>38.846886999999988</v>
      </c>
      <c r="AI59">
        <v>8.0835499999999989</v>
      </c>
      <c r="AJ59">
        <v>0</v>
      </c>
      <c r="AK59">
        <v>12.827540000000001</v>
      </c>
      <c r="AL59">
        <v>21.247200000000003</v>
      </c>
      <c r="AM59">
        <v>2.7083174603174602</v>
      </c>
      <c r="AN59">
        <v>0</v>
      </c>
      <c r="AO59">
        <v>7.2435719999999977</v>
      </c>
      <c r="AP59">
        <v>2.5379171999999999</v>
      </c>
      <c r="AQ59">
        <v>0</v>
      </c>
      <c r="AR59">
        <v>12.478512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19.405748637186928</v>
      </c>
      <c r="BB59">
        <f t="shared" si="0"/>
        <v>577.69420462905009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4.3836478368271949</v>
      </c>
      <c r="L60">
        <v>23.597916603025499</v>
      </c>
      <c r="M60">
        <v>0</v>
      </c>
      <c r="N60">
        <v>29.999015489629823</v>
      </c>
      <c r="O60">
        <v>50.375784057668206</v>
      </c>
      <c r="P60">
        <v>61.327250709871386</v>
      </c>
      <c r="Q60">
        <v>2.7382373850574715</v>
      </c>
      <c r="R60">
        <v>5.8094922801626758</v>
      </c>
      <c r="S60">
        <v>3.5666890677966103</v>
      </c>
      <c r="T60">
        <v>0</v>
      </c>
      <c r="U60">
        <v>243.6819773124426</v>
      </c>
      <c r="V60">
        <v>0</v>
      </c>
      <c r="W60">
        <v>5.1471088900050228</v>
      </c>
      <c r="X60">
        <v>16.485291666666662</v>
      </c>
      <c r="Y60">
        <v>0</v>
      </c>
      <c r="Z60">
        <v>0</v>
      </c>
      <c r="AA60">
        <v>10.83564</v>
      </c>
      <c r="AB60">
        <v>10.035570479999999</v>
      </c>
      <c r="AC60">
        <v>7.3819532319999999</v>
      </c>
      <c r="AD60">
        <v>9.2942917999999999</v>
      </c>
      <c r="AE60">
        <v>0</v>
      </c>
      <c r="AF60">
        <v>0</v>
      </c>
      <c r="AG60">
        <v>0</v>
      </c>
      <c r="AH60">
        <v>38.846886999999988</v>
      </c>
      <c r="AI60">
        <v>8.0835499999999989</v>
      </c>
      <c r="AJ60">
        <v>0</v>
      </c>
      <c r="AK60">
        <v>12.827540000000001</v>
      </c>
      <c r="AL60">
        <v>21.247200000000003</v>
      </c>
      <c r="AM60">
        <v>2.7083174603174602</v>
      </c>
      <c r="AN60">
        <v>0</v>
      </c>
      <c r="AO60">
        <v>7.2435719999999977</v>
      </c>
      <c r="AP60">
        <v>2.5379171999999999</v>
      </c>
      <c r="AQ60">
        <v>0</v>
      </c>
      <c r="AR60">
        <v>12.478512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19.458897429135153</v>
      </c>
      <c r="BB60">
        <f t="shared" si="0"/>
        <v>579.27640032433555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6.1094286256097563</v>
      </c>
      <c r="L61">
        <v>23.597916603025499</v>
      </c>
      <c r="M61">
        <v>0</v>
      </c>
      <c r="N61">
        <v>29.999015489629823</v>
      </c>
      <c r="O61">
        <v>50.375784057668206</v>
      </c>
      <c r="P61">
        <v>61.327250709871386</v>
      </c>
      <c r="Q61">
        <v>2.7382373850574715</v>
      </c>
      <c r="R61">
        <v>5.8094922801626758</v>
      </c>
      <c r="S61">
        <v>3.5666890677966103</v>
      </c>
      <c r="T61">
        <v>0</v>
      </c>
      <c r="U61">
        <v>243.6819773124426</v>
      </c>
      <c r="V61">
        <v>3.2870573566084786</v>
      </c>
      <c r="W61">
        <v>7.4605906094808141</v>
      </c>
      <c r="X61">
        <v>31.203910116962369</v>
      </c>
      <c r="Y61">
        <v>0</v>
      </c>
      <c r="Z61">
        <v>0</v>
      </c>
      <c r="AA61">
        <v>10.83564</v>
      </c>
      <c r="AB61">
        <v>10.035570479999999</v>
      </c>
      <c r="AC61">
        <v>7.3819532319999999</v>
      </c>
      <c r="AD61">
        <v>9.2942917999999999</v>
      </c>
      <c r="AE61">
        <v>0</v>
      </c>
      <c r="AF61">
        <v>0</v>
      </c>
      <c r="AG61">
        <v>0</v>
      </c>
      <c r="AH61">
        <v>38.846886999999988</v>
      </c>
      <c r="AI61">
        <v>8.0835499999999989</v>
      </c>
      <c r="AJ61">
        <v>0</v>
      </c>
      <c r="AK61">
        <v>12.827540000000001</v>
      </c>
      <c r="AL61">
        <v>21.247200000000003</v>
      </c>
      <c r="AM61">
        <v>4.0624761904761906</v>
      </c>
      <c r="AN61">
        <v>0</v>
      </c>
      <c r="AO61">
        <v>7.2435719999999977</v>
      </c>
      <c r="AP61">
        <v>2.5379171999999999</v>
      </c>
      <c r="AQ61">
        <v>0</v>
      </c>
      <c r="AR61">
        <v>12.478512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20.219368172349281</v>
      </c>
      <c r="BB61">
        <f t="shared" si="0"/>
        <v>601.91502662644268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6.1491391525423724</v>
      </c>
      <c r="L62">
        <v>23.597916603025499</v>
      </c>
      <c r="M62">
        <v>0</v>
      </c>
      <c r="N62">
        <v>29.999015489629823</v>
      </c>
      <c r="O62">
        <v>50.375784057668206</v>
      </c>
      <c r="P62">
        <v>61.327250709871386</v>
      </c>
      <c r="Q62">
        <v>1.0649633769633509</v>
      </c>
      <c r="R62">
        <v>3.007351874244256</v>
      </c>
      <c r="S62">
        <v>1.9951688311688309</v>
      </c>
      <c r="T62">
        <v>0</v>
      </c>
      <c r="U62">
        <v>243.6819773124426</v>
      </c>
      <c r="V62">
        <v>3.2870573566084786</v>
      </c>
      <c r="W62">
        <v>7.4605906094808141</v>
      </c>
      <c r="X62">
        <v>31.203910116962369</v>
      </c>
      <c r="Y62">
        <v>0</v>
      </c>
      <c r="Z62">
        <v>0</v>
      </c>
      <c r="AA62">
        <v>10.83564</v>
      </c>
      <c r="AB62">
        <v>10.035570479999999</v>
      </c>
      <c r="AC62">
        <v>7.3819532319999999</v>
      </c>
      <c r="AD62">
        <v>9.2942917999999999</v>
      </c>
      <c r="AE62">
        <v>0</v>
      </c>
      <c r="AF62">
        <v>0</v>
      </c>
      <c r="AG62">
        <v>0</v>
      </c>
      <c r="AH62">
        <v>38.846886999999988</v>
      </c>
      <c r="AI62">
        <v>8.0835499999999989</v>
      </c>
      <c r="AJ62">
        <v>0</v>
      </c>
      <c r="AK62">
        <v>12.827540000000001</v>
      </c>
      <c r="AL62">
        <v>21.247200000000003</v>
      </c>
      <c r="AM62">
        <v>4.0624761904761906</v>
      </c>
      <c r="AN62">
        <v>0</v>
      </c>
      <c r="AO62">
        <v>7.2435719999999977</v>
      </c>
      <c r="AP62">
        <v>2.5379171999999999</v>
      </c>
      <c r="AQ62">
        <v>0</v>
      </c>
      <c r="AR62">
        <v>12.478512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20.024133258891016</v>
      </c>
      <c r="BB62">
        <f t="shared" si="0"/>
        <v>596.10303741619327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10.6463441193272</v>
      </c>
      <c r="L63">
        <v>24.909692768091301</v>
      </c>
      <c r="M63">
        <v>0</v>
      </c>
      <c r="N63">
        <v>29.999015489629823</v>
      </c>
      <c r="O63">
        <v>50.375784057668206</v>
      </c>
      <c r="P63">
        <v>61.327250709871386</v>
      </c>
      <c r="Q63">
        <v>1.0649633769633509</v>
      </c>
      <c r="R63">
        <v>3.007351874244256</v>
      </c>
      <c r="S63">
        <v>1.9951688311688309</v>
      </c>
      <c r="T63">
        <v>0</v>
      </c>
      <c r="U63">
        <v>243.6819773124426</v>
      </c>
      <c r="V63">
        <v>0</v>
      </c>
      <c r="W63">
        <v>5.1471088900050228</v>
      </c>
      <c r="X63">
        <v>16.485291666666662</v>
      </c>
      <c r="Y63">
        <v>0</v>
      </c>
      <c r="Z63">
        <v>0</v>
      </c>
      <c r="AA63">
        <v>10.83564</v>
      </c>
      <c r="AB63">
        <v>10.035570479999999</v>
      </c>
      <c r="AC63">
        <v>7.3819532319999999</v>
      </c>
      <c r="AD63">
        <v>9.2942917999999999</v>
      </c>
      <c r="AE63">
        <v>0</v>
      </c>
      <c r="AF63">
        <v>0</v>
      </c>
      <c r="AG63">
        <v>0</v>
      </c>
      <c r="AH63">
        <v>38.846886999999988</v>
      </c>
      <c r="AI63">
        <v>8.0835499999999989</v>
      </c>
      <c r="AJ63">
        <v>0</v>
      </c>
      <c r="AK63">
        <v>12.827540000000001</v>
      </c>
      <c r="AL63">
        <v>21.247200000000003</v>
      </c>
      <c r="AM63">
        <v>4.0624761904761906</v>
      </c>
      <c r="AN63">
        <v>0</v>
      </c>
      <c r="AO63">
        <v>7.2435719999999977</v>
      </c>
      <c r="AP63">
        <v>2.5379171999999999</v>
      </c>
      <c r="AQ63">
        <v>0</v>
      </c>
      <c r="AR63">
        <v>12.478512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19.552552519518795</v>
      </c>
      <c r="BB63">
        <f t="shared" si="0"/>
        <v>582.06444176103605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10.295699164345404</v>
      </c>
      <c r="L64">
        <v>24.909692768091301</v>
      </c>
      <c r="M64">
        <v>0</v>
      </c>
      <c r="N64">
        <v>29.999015489629823</v>
      </c>
      <c r="O64">
        <v>50.375784057668206</v>
      </c>
      <c r="P64">
        <v>61.327250709871386</v>
      </c>
      <c r="Q64">
        <v>1.0649633769633509</v>
      </c>
      <c r="R64">
        <v>3.007351874244256</v>
      </c>
      <c r="S64">
        <v>1.9951688311688309</v>
      </c>
      <c r="T64">
        <v>0</v>
      </c>
      <c r="U64">
        <v>243.6819773124426</v>
      </c>
      <c r="V64">
        <v>0</v>
      </c>
      <c r="W64">
        <v>5.1471088900050228</v>
      </c>
      <c r="X64">
        <v>16.485291666666662</v>
      </c>
      <c r="Y64">
        <v>0</v>
      </c>
      <c r="Z64">
        <v>0</v>
      </c>
      <c r="AA64">
        <v>10.83564</v>
      </c>
      <c r="AB64">
        <v>10.035570479999999</v>
      </c>
      <c r="AC64">
        <v>7.3819532319999999</v>
      </c>
      <c r="AD64">
        <v>9.2942917999999999</v>
      </c>
      <c r="AE64">
        <v>0</v>
      </c>
      <c r="AF64">
        <v>0</v>
      </c>
      <c r="AG64">
        <v>0</v>
      </c>
      <c r="AH64">
        <v>38.846886999999988</v>
      </c>
      <c r="AI64">
        <v>8.0835499999999989</v>
      </c>
      <c r="AJ64">
        <v>0</v>
      </c>
      <c r="AK64">
        <v>12.827540000000001</v>
      </c>
      <c r="AL64">
        <v>21.247200000000003</v>
      </c>
      <c r="AM64">
        <v>4.0624761904761906</v>
      </c>
      <c r="AN64">
        <v>0</v>
      </c>
      <c r="AO64">
        <v>7.2435719999999977</v>
      </c>
      <c r="AP64">
        <v>2.5379171999999999</v>
      </c>
      <c r="AQ64">
        <v>0</v>
      </c>
      <c r="AR64">
        <v>12.478512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19.541156771452197</v>
      </c>
      <c r="BB64">
        <f t="shared" si="0"/>
        <v>581.72519255412089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10.614292647288844</v>
      </c>
      <c r="L65">
        <v>23.907025885729144</v>
      </c>
      <c r="M65">
        <v>0</v>
      </c>
      <c r="N65">
        <v>29.999015489629823</v>
      </c>
      <c r="O65">
        <v>50.375784057668206</v>
      </c>
      <c r="P65">
        <v>61.327250709871386</v>
      </c>
      <c r="Q65">
        <v>1.1476593951473137</v>
      </c>
      <c r="R65">
        <v>3.007351874244256</v>
      </c>
      <c r="S65">
        <v>1.9951688311688309</v>
      </c>
      <c r="T65">
        <v>0</v>
      </c>
      <c r="U65">
        <v>243.6819773124426</v>
      </c>
      <c r="V65">
        <v>0</v>
      </c>
      <c r="W65">
        <v>5.1471088900050228</v>
      </c>
      <c r="X65">
        <v>16.485291666666662</v>
      </c>
      <c r="Y65">
        <v>0</v>
      </c>
      <c r="Z65">
        <v>0</v>
      </c>
      <c r="AA65">
        <v>10.83564</v>
      </c>
      <c r="AB65">
        <v>10.035570479999999</v>
      </c>
      <c r="AC65">
        <v>7.3819532319999999</v>
      </c>
      <c r="AD65">
        <v>9.2942917999999999</v>
      </c>
      <c r="AE65">
        <v>0</v>
      </c>
      <c r="AF65">
        <v>0</v>
      </c>
      <c r="AG65">
        <v>0</v>
      </c>
      <c r="AH65">
        <v>38.846886999999988</v>
      </c>
      <c r="AI65">
        <v>8.0835499999999989</v>
      </c>
      <c r="AJ65">
        <v>0</v>
      </c>
      <c r="AK65">
        <v>12.827540000000001</v>
      </c>
      <c r="AL65">
        <v>21.247200000000003</v>
      </c>
      <c r="AM65">
        <v>4.0624761904761906</v>
      </c>
      <c r="AN65">
        <v>0</v>
      </c>
      <c r="AO65">
        <v>7.2435719999999977</v>
      </c>
      <c r="AP65">
        <v>2.9283660000000005</v>
      </c>
      <c r="AQ65">
        <v>0</v>
      </c>
      <c r="AR65">
        <v>12.478512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19.534301245144373</v>
      </c>
      <c r="BB65">
        <f t="shared" si="0"/>
        <v>581.52111949919401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11.182009753442916</v>
      </c>
      <c r="L66">
        <v>23.907025885729144</v>
      </c>
      <c r="M66">
        <v>0</v>
      </c>
      <c r="N66">
        <v>29.999015489629823</v>
      </c>
      <c r="O66">
        <v>50.375784057668206</v>
      </c>
      <c r="P66">
        <v>61.327250709871386</v>
      </c>
      <c r="Q66">
        <v>1.1476593951473137</v>
      </c>
      <c r="R66">
        <v>3.007351874244256</v>
      </c>
      <c r="S66">
        <v>1.9951688311688309</v>
      </c>
      <c r="T66">
        <v>0</v>
      </c>
      <c r="U66">
        <v>243.6819773124426</v>
      </c>
      <c r="V66">
        <v>0</v>
      </c>
      <c r="W66">
        <v>5.1471088900050228</v>
      </c>
      <c r="X66">
        <v>16.485291666666662</v>
      </c>
      <c r="Y66">
        <v>0</v>
      </c>
      <c r="Z66">
        <v>0</v>
      </c>
      <c r="AA66">
        <v>10.83564</v>
      </c>
      <c r="AB66">
        <v>10.035570479999999</v>
      </c>
      <c r="AC66">
        <v>7.3819532319999999</v>
      </c>
      <c r="AD66">
        <v>9.2942917999999999</v>
      </c>
      <c r="AE66">
        <v>0</v>
      </c>
      <c r="AF66">
        <v>0</v>
      </c>
      <c r="AG66">
        <v>0</v>
      </c>
      <c r="AH66">
        <v>38.846886999999988</v>
      </c>
      <c r="AI66">
        <v>8.0835499999999989</v>
      </c>
      <c r="AJ66">
        <v>0</v>
      </c>
      <c r="AK66">
        <v>12.827540000000001</v>
      </c>
      <c r="AL66">
        <v>21.247200000000003</v>
      </c>
      <c r="AM66">
        <v>4.0624761904761906</v>
      </c>
      <c r="AN66">
        <v>0</v>
      </c>
      <c r="AO66">
        <v>7.2435719999999977</v>
      </c>
      <c r="AP66">
        <v>2.9283660000000005</v>
      </c>
      <c r="AQ66">
        <v>0</v>
      </c>
      <c r="AR66">
        <v>12.478512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19.552751851480497</v>
      </c>
      <c r="BB66">
        <f t="shared" si="0"/>
        <v>582.07038599901182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11.545958355143796</v>
      </c>
      <c r="L67">
        <v>23.907025885729144</v>
      </c>
      <c r="M67">
        <v>0</v>
      </c>
      <c r="N67">
        <v>29.999015489629823</v>
      </c>
      <c r="O67">
        <v>50.375784057668206</v>
      </c>
      <c r="P67">
        <v>61.327250709871386</v>
      </c>
      <c r="Q67">
        <v>1.1476593951473137</v>
      </c>
      <c r="R67">
        <v>3.007351874244256</v>
      </c>
      <c r="S67">
        <v>1.9951688311688309</v>
      </c>
      <c r="T67">
        <v>0</v>
      </c>
      <c r="U67">
        <v>243.6819773124426</v>
      </c>
      <c r="V67">
        <v>0</v>
      </c>
      <c r="W67">
        <v>5.1471088900050228</v>
      </c>
      <c r="X67">
        <v>16.485291666666662</v>
      </c>
      <c r="Y67">
        <v>0</v>
      </c>
      <c r="Z67">
        <v>0</v>
      </c>
      <c r="AA67">
        <v>10.83564</v>
      </c>
      <c r="AB67">
        <v>10.035570479999999</v>
      </c>
      <c r="AC67">
        <v>7.3819532319999999</v>
      </c>
      <c r="AD67">
        <v>9.2942917999999999</v>
      </c>
      <c r="AE67">
        <v>0</v>
      </c>
      <c r="AF67">
        <v>0</v>
      </c>
      <c r="AG67">
        <v>0</v>
      </c>
      <c r="AH67">
        <v>38.846886999999988</v>
      </c>
      <c r="AI67">
        <v>8.0835499999999989</v>
      </c>
      <c r="AJ67">
        <v>0</v>
      </c>
      <c r="AK67">
        <v>12.827540000000001</v>
      </c>
      <c r="AL67">
        <v>21.247200000000003</v>
      </c>
      <c r="AM67">
        <v>4.0624761904761906</v>
      </c>
      <c r="AN67">
        <v>0</v>
      </c>
      <c r="AO67">
        <v>7.2435719999999977</v>
      </c>
      <c r="AP67">
        <v>2.9283660000000005</v>
      </c>
      <c r="AQ67">
        <v>0</v>
      </c>
      <c r="AR67">
        <v>12.478512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19.564580259834639</v>
      </c>
      <c r="BB67">
        <f t="shared" si="0"/>
        <v>582.42250619235858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14.181518398037843</v>
      </c>
      <c r="L68">
        <v>23.907025885729144</v>
      </c>
      <c r="M68">
        <v>0</v>
      </c>
      <c r="N68">
        <v>29.999015489629823</v>
      </c>
      <c r="O68">
        <v>50.375784057668206</v>
      </c>
      <c r="P68">
        <v>61.327250709871386</v>
      </c>
      <c r="Q68">
        <v>1.1476593951473137</v>
      </c>
      <c r="R68">
        <v>3.007351874244256</v>
      </c>
      <c r="S68">
        <v>1.9951688311688309</v>
      </c>
      <c r="T68">
        <v>0</v>
      </c>
      <c r="U68">
        <v>243.6819773124426</v>
      </c>
      <c r="V68">
        <v>0</v>
      </c>
      <c r="W68">
        <v>5.1471088900050228</v>
      </c>
      <c r="X68">
        <v>16.485291666666662</v>
      </c>
      <c r="Y68">
        <v>0</v>
      </c>
      <c r="Z68">
        <v>0</v>
      </c>
      <c r="AA68">
        <v>10.83564</v>
      </c>
      <c r="AB68">
        <v>10.035570479999999</v>
      </c>
      <c r="AC68">
        <v>7.3819532319999999</v>
      </c>
      <c r="AD68">
        <v>9.2942917999999999</v>
      </c>
      <c r="AE68">
        <v>0</v>
      </c>
      <c r="AF68">
        <v>0</v>
      </c>
      <c r="AG68">
        <v>0</v>
      </c>
      <c r="AH68">
        <v>38.846886999999988</v>
      </c>
      <c r="AI68">
        <v>8.0835499999999989</v>
      </c>
      <c r="AJ68">
        <v>0</v>
      </c>
      <c r="AK68">
        <v>12.827540000000001</v>
      </c>
      <c r="AL68">
        <v>21.247200000000003</v>
      </c>
      <c r="AM68">
        <v>4.0624761904761906</v>
      </c>
      <c r="AN68">
        <v>0</v>
      </c>
      <c r="AO68">
        <v>7.2435719999999977</v>
      </c>
      <c r="AP68">
        <v>2.9283660000000005</v>
      </c>
      <c r="AQ68">
        <v>0</v>
      </c>
      <c r="AR68">
        <v>12.478512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19.650236063296351</v>
      </c>
      <c r="BB68">
        <f t="shared" ref="BB68:BB99" si="1">SUM(B68:AZ68)-BA68</f>
        <v>584.97241043179088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14.160014621185548</v>
      </c>
      <c r="L69">
        <v>23.907025885729144</v>
      </c>
      <c r="M69">
        <v>0</v>
      </c>
      <c r="N69">
        <v>29.999015489629823</v>
      </c>
      <c r="O69">
        <v>50.375784057668206</v>
      </c>
      <c r="P69">
        <v>61.327250709871386</v>
      </c>
      <c r="Q69">
        <v>1.0647678027923213</v>
      </c>
      <c r="R69">
        <v>3.007351874244256</v>
      </c>
      <c r="S69">
        <v>1.9951688311688309</v>
      </c>
      <c r="T69">
        <v>0</v>
      </c>
      <c r="U69">
        <v>243.6819773124426</v>
      </c>
      <c r="V69">
        <v>0</v>
      </c>
      <c r="W69">
        <v>5.1471088900050228</v>
      </c>
      <c r="X69">
        <v>16.485291666666662</v>
      </c>
      <c r="Y69">
        <v>0</v>
      </c>
      <c r="Z69">
        <v>0</v>
      </c>
      <c r="AA69">
        <v>10.83564</v>
      </c>
      <c r="AB69">
        <v>10.035570479999999</v>
      </c>
      <c r="AC69">
        <v>7.3819532319999999</v>
      </c>
      <c r="AD69">
        <v>6.9455538000000008</v>
      </c>
      <c r="AE69">
        <v>0</v>
      </c>
      <c r="AF69">
        <v>0</v>
      </c>
      <c r="AG69">
        <v>0</v>
      </c>
      <c r="AH69">
        <v>38.846886999999988</v>
      </c>
      <c r="AI69">
        <v>8.0835499999999989</v>
      </c>
      <c r="AJ69">
        <v>0</v>
      </c>
      <c r="AK69">
        <v>12.827540000000001</v>
      </c>
      <c r="AL69">
        <v>20.155330000000003</v>
      </c>
      <c r="AM69">
        <v>3.3853968253968256</v>
      </c>
      <c r="AN69">
        <v>0</v>
      </c>
      <c r="AO69">
        <v>7.2435719999999977</v>
      </c>
      <c r="AP69">
        <v>2.9283660000000005</v>
      </c>
      <c r="AQ69">
        <v>0</v>
      </c>
      <c r="AR69">
        <v>12.478512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19.513018664256418</v>
      </c>
      <c r="BB69">
        <f t="shared" si="1"/>
        <v>580.88754509654427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14.139470150386506</v>
      </c>
      <c r="L70">
        <v>23.907025885729144</v>
      </c>
      <c r="M70">
        <v>0</v>
      </c>
      <c r="N70">
        <v>29.999015489629823</v>
      </c>
      <c r="O70">
        <v>50.375784057668206</v>
      </c>
      <c r="P70">
        <v>61.327250709871386</v>
      </c>
      <c r="Q70">
        <v>1.0647678027923213</v>
      </c>
      <c r="R70">
        <v>3.007351874244256</v>
      </c>
      <c r="S70">
        <v>1.9951688311688309</v>
      </c>
      <c r="T70">
        <v>0</v>
      </c>
      <c r="U70">
        <v>243.6819773124426</v>
      </c>
      <c r="V70">
        <v>0</v>
      </c>
      <c r="W70">
        <v>5.1471088900050228</v>
      </c>
      <c r="X70">
        <v>16.485291666666662</v>
      </c>
      <c r="Y70">
        <v>0</v>
      </c>
      <c r="Z70">
        <v>0</v>
      </c>
      <c r="AA70">
        <v>10.83564</v>
      </c>
      <c r="AB70">
        <v>10.035570479999999</v>
      </c>
      <c r="AC70">
        <v>7.3819532319999999</v>
      </c>
      <c r="AD70">
        <v>6.9455538000000008</v>
      </c>
      <c r="AE70">
        <v>0</v>
      </c>
      <c r="AF70">
        <v>0</v>
      </c>
      <c r="AG70">
        <v>0</v>
      </c>
      <c r="AH70">
        <v>38.846886999999988</v>
      </c>
      <c r="AI70">
        <v>8.0835499999999989</v>
      </c>
      <c r="AJ70">
        <v>0</v>
      </c>
      <c r="AK70">
        <v>12.827540000000001</v>
      </c>
      <c r="AL70">
        <v>20.155330000000003</v>
      </c>
      <c r="AM70">
        <v>3.3853968253968256</v>
      </c>
      <c r="AN70">
        <v>0</v>
      </c>
      <c r="AO70">
        <v>7.2435719999999977</v>
      </c>
      <c r="AP70">
        <v>2.9283660000000005</v>
      </c>
      <c r="AQ70">
        <v>0</v>
      </c>
      <c r="AR70">
        <v>12.478512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19.512350955169122</v>
      </c>
      <c r="BB70">
        <f t="shared" si="1"/>
        <v>580.86766833483239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10.294974678613166</v>
      </c>
      <c r="L71">
        <v>23.907025885729144</v>
      </c>
      <c r="M71">
        <v>0</v>
      </c>
      <c r="N71">
        <v>29.999015489629823</v>
      </c>
      <c r="O71">
        <v>50.375784057668206</v>
      </c>
      <c r="P71">
        <v>61.327250709871386</v>
      </c>
      <c r="Q71">
        <v>1.0647678027923213</v>
      </c>
      <c r="R71">
        <v>3.007351874244256</v>
      </c>
      <c r="S71">
        <v>1.9951688311688309</v>
      </c>
      <c r="T71">
        <v>0</v>
      </c>
      <c r="U71">
        <v>243.6819773124426</v>
      </c>
      <c r="V71">
        <v>0</v>
      </c>
      <c r="W71">
        <v>5.1471088900050228</v>
      </c>
      <c r="X71">
        <v>16.485291666666662</v>
      </c>
      <c r="Y71">
        <v>0</v>
      </c>
      <c r="Z71">
        <v>0</v>
      </c>
      <c r="AA71">
        <v>10.83564</v>
      </c>
      <c r="AB71">
        <v>10.035570479999999</v>
      </c>
      <c r="AC71">
        <v>7.3819532319999999</v>
      </c>
      <c r="AD71">
        <v>6.9455538000000008</v>
      </c>
      <c r="AE71">
        <v>0</v>
      </c>
      <c r="AF71">
        <v>0</v>
      </c>
      <c r="AG71">
        <v>0</v>
      </c>
      <c r="AH71">
        <v>38.846886999999988</v>
      </c>
      <c r="AI71">
        <v>8.0835499999999989</v>
      </c>
      <c r="AJ71">
        <v>0</v>
      </c>
      <c r="AK71">
        <v>12.827540000000001</v>
      </c>
      <c r="AL71">
        <v>20.155330000000003</v>
      </c>
      <c r="AM71">
        <v>3.3853968253968256</v>
      </c>
      <c r="AN71">
        <v>0</v>
      </c>
      <c r="AO71">
        <v>7.2435719999999977</v>
      </c>
      <c r="AP71">
        <v>2.9283660000000005</v>
      </c>
      <c r="AQ71">
        <v>0</v>
      </c>
      <c r="AR71">
        <v>12.478512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19.38740475379819</v>
      </c>
      <c r="BB71">
        <f t="shared" si="1"/>
        <v>577.14811906443015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10.295075572891275</v>
      </c>
      <c r="L72">
        <v>23.907025885729144</v>
      </c>
      <c r="M72">
        <v>0</v>
      </c>
      <c r="N72">
        <v>29.999015489629823</v>
      </c>
      <c r="O72">
        <v>50.375784057668206</v>
      </c>
      <c r="P72">
        <v>61.327250709871386</v>
      </c>
      <c r="Q72">
        <v>1.0647678027923213</v>
      </c>
      <c r="R72">
        <v>3.007351874244256</v>
      </c>
      <c r="S72">
        <v>1.9951688311688309</v>
      </c>
      <c r="T72">
        <v>0</v>
      </c>
      <c r="U72">
        <v>243.6819773124426</v>
      </c>
      <c r="V72">
        <v>0</v>
      </c>
      <c r="W72">
        <v>5.1471088900050228</v>
      </c>
      <c r="X72">
        <v>16.375646542577936</v>
      </c>
      <c r="Y72">
        <v>0</v>
      </c>
      <c r="Z72">
        <v>0</v>
      </c>
      <c r="AA72">
        <v>10.83564</v>
      </c>
      <c r="AB72">
        <v>10.035570479999999</v>
      </c>
      <c r="AC72">
        <v>7.3819532319999999</v>
      </c>
      <c r="AD72">
        <v>9.2942917999999999</v>
      </c>
      <c r="AE72">
        <v>0</v>
      </c>
      <c r="AF72">
        <v>0</v>
      </c>
      <c r="AG72">
        <v>0</v>
      </c>
      <c r="AH72">
        <v>38.846886999999988</v>
      </c>
      <c r="AI72">
        <v>10.670286000000001</v>
      </c>
      <c r="AJ72">
        <v>0</v>
      </c>
      <c r="AK72">
        <v>12.827540000000001</v>
      </c>
      <c r="AL72">
        <v>20.155330000000003</v>
      </c>
      <c r="AM72">
        <v>3.3853968253968256</v>
      </c>
      <c r="AN72">
        <v>0</v>
      </c>
      <c r="AO72">
        <v>7.2435719999999977</v>
      </c>
      <c r="AP72">
        <v>2.9283660000000005</v>
      </c>
      <c r="AQ72">
        <v>0</v>
      </c>
      <c r="AR72">
        <v>12.478512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19.544247432365378</v>
      </c>
      <c r="BB72">
        <f t="shared" si="1"/>
        <v>581.81720615605229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10.305119715334147</v>
      </c>
      <c r="L73">
        <v>22.882932585196802</v>
      </c>
      <c r="M73">
        <v>0</v>
      </c>
      <c r="N73">
        <v>29.999015489629823</v>
      </c>
      <c r="O73">
        <v>50.375784057668206</v>
      </c>
      <c r="P73">
        <v>61.327250709871386</v>
      </c>
      <c r="Q73">
        <v>1.0648148987783597</v>
      </c>
      <c r="R73">
        <v>3.007351874244256</v>
      </c>
      <c r="S73">
        <v>1.9951688311688309</v>
      </c>
      <c r="T73">
        <v>0</v>
      </c>
      <c r="U73">
        <v>243.6819773124426</v>
      </c>
      <c r="V73">
        <v>0</v>
      </c>
      <c r="W73">
        <v>5.1471088900050228</v>
      </c>
      <c r="X73">
        <v>16.485291666666662</v>
      </c>
      <c r="Y73">
        <v>0</v>
      </c>
      <c r="Z73">
        <v>0</v>
      </c>
      <c r="AA73">
        <v>10.83564</v>
      </c>
      <c r="AB73">
        <v>10.035570479999999</v>
      </c>
      <c r="AC73">
        <v>7.3819532319999999</v>
      </c>
      <c r="AD73">
        <v>9.2942917999999999</v>
      </c>
      <c r="AE73">
        <v>0</v>
      </c>
      <c r="AF73">
        <v>0</v>
      </c>
      <c r="AG73">
        <v>0</v>
      </c>
      <c r="AH73">
        <v>38.846886999999988</v>
      </c>
      <c r="AI73">
        <v>10.670286000000001</v>
      </c>
      <c r="AJ73">
        <v>0</v>
      </c>
      <c r="AK73">
        <v>12.827540000000001</v>
      </c>
      <c r="AL73">
        <v>20.155330000000003</v>
      </c>
      <c r="AM73">
        <v>4.0624761904761906</v>
      </c>
      <c r="AN73">
        <v>0</v>
      </c>
      <c r="AO73">
        <v>7.2435719999999977</v>
      </c>
      <c r="AP73">
        <v>2.9283660000000005</v>
      </c>
      <c r="AQ73">
        <v>0</v>
      </c>
      <c r="AR73">
        <v>12.478512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19.536860803466926</v>
      </c>
      <c r="BB73">
        <f t="shared" si="1"/>
        <v>581.59731521201547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23.576154599470499</v>
      </c>
      <c r="L74">
        <v>22.883282304694465</v>
      </c>
      <c r="M74">
        <v>0</v>
      </c>
      <c r="N74">
        <v>29.999015489629823</v>
      </c>
      <c r="O74">
        <v>50.375784057668206</v>
      </c>
      <c r="P74">
        <v>61.327250709871386</v>
      </c>
      <c r="Q74">
        <v>1.0650101134380454</v>
      </c>
      <c r="R74">
        <v>3.007351874244256</v>
      </c>
      <c r="S74">
        <v>1.9951688311688309</v>
      </c>
      <c r="T74">
        <v>0</v>
      </c>
      <c r="U74">
        <v>243.6819773124426</v>
      </c>
      <c r="V74">
        <v>0</v>
      </c>
      <c r="W74">
        <v>5.1471088900050228</v>
      </c>
      <c r="X74">
        <v>16.485291666666662</v>
      </c>
      <c r="Y74">
        <v>0</v>
      </c>
      <c r="Z74">
        <v>0</v>
      </c>
      <c r="AA74">
        <v>10.83564</v>
      </c>
      <c r="AB74">
        <v>10.035570479999999</v>
      </c>
      <c r="AC74">
        <v>7.3819532319999999</v>
      </c>
      <c r="AD74">
        <v>9.2942917999999999</v>
      </c>
      <c r="AE74">
        <v>0</v>
      </c>
      <c r="AF74">
        <v>0</v>
      </c>
      <c r="AG74">
        <v>0</v>
      </c>
      <c r="AH74">
        <v>38.846886999999988</v>
      </c>
      <c r="AI74">
        <v>10.670286000000001</v>
      </c>
      <c r="AJ74">
        <v>0</v>
      </c>
      <c r="AK74">
        <v>12.827540000000001</v>
      </c>
      <c r="AL74">
        <v>20.155330000000003</v>
      </c>
      <c r="AM74">
        <v>4.0624761904761906</v>
      </c>
      <c r="AN74">
        <v>0</v>
      </c>
      <c r="AO74">
        <v>7.2435719999999977</v>
      </c>
      <c r="AP74">
        <v>2.9283660000000005</v>
      </c>
      <c r="AQ74">
        <v>0</v>
      </c>
      <c r="AR74">
        <v>12.478512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19.968187285779582</v>
      </c>
      <c r="BB74">
        <f t="shared" si="1"/>
        <v>594.43756854799653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28.075663215939876</v>
      </c>
      <c r="L75">
        <v>22.883301924603927</v>
      </c>
      <c r="M75">
        <v>0</v>
      </c>
      <c r="N75">
        <v>29.999015489629823</v>
      </c>
      <c r="O75">
        <v>50.375784057668206</v>
      </c>
      <c r="P75">
        <v>61.327250709871386</v>
      </c>
      <c r="Q75">
        <v>1.0649633769633509</v>
      </c>
      <c r="R75">
        <v>3.007351874244256</v>
      </c>
      <c r="S75">
        <v>1.9951688311688309</v>
      </c>
      <c r="T75">
        <v>0</v>
      </c>
      <c r="U75">
        <v>243.6819773124426</v>
      </c>
      <c r="V75">
        <v>0</v>
      </c>
      <c r="W75">
        <v>5.229095189701896</v>
      </c>
      <c r="X75">
        <v>13.367004664967155</v>
      </c>
      <c r="Y75">
        <v>0</v>
      </c>
      <c r="Z75">
        <v>0</v>
      </c>
      <c r="AA75">
        <v>10.83564</v>
      </c>
      <c r="AB75">
        <v>10.035570479999999</v>
      </c>
      <c r="AC75">
        <v>7.3819532319999999</v>
      </c>
      <c r="AD75">
        <v>9.2942917999999999</v>
      </c>
      <c r="AE75">
        <v>0</v>
      </c>
      <c r="AF75">
        <v>0</v>
      </c>
      <c r="AG75">
        <v>0</v>
      </c>
      <c r="AH75">
        <v>38.846886999999988</v>
      </c>
      <c r="AI75">
        <v>10.670286000000001</v>
      </c>
      <c r="AJ75">
        <v>0</v>
      </c>
      <c r="AK75">
        <v>12.827540000000001</v>
      </c>
      <c r="AL75">
        <v>20.155330000000003</v>
      </c>
      <c r="AM75">
        <v>4.0624761904761906</v>
      </c>
      <c r="AN75">
        <v>0</v>
      </c>
      <c r="AO75">
        <v>7.2435719999999977</v>
      </c>
      <c r="AP75">
        <v>2.4077675999999997</v>
      </c>
      <c r="AQ75">
        <v>0</v>
      </c>
      <c r="AR75">
        <v>13.319759999999999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20.02616161472606</v>
      </c>
      <c r="BB75">
        <f t="shared" si="1"/>
        <v>596.16342461695149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28.064341460792026</v>
      </c>
      <c r="L76">
        <v>22.883301924603927</v>
      </c>
      <c r="M76">
        <v>0</v>
      </c>
      <c r="N76">
        <v>29.999015489629823</v>
      </c>
      <c r="O76">
        <v>50.375784057668206</v>
      </c>
      <c r="P76">
        <v>61.327250709871386</v>
      </c>
      <c r="Q76">
        <v>1.0649633769633509</v>
      </c>
      <c r="R76">
        <v>3.007351874244256</v>
      </c>
      <c r="S76">
        <v>1.9951688311688309</v>
      </c>
      <c r="T76">
        <v>0</v>
      </c>
      <c r="U76">
        <v>243.6819773124426</v>
      </c>
      <c r="V76">
        <v>0</v>
      </c>
      <c r="W76">
        <v>5.229095189701896</v>
      </c>
      <c r="X76">
        <v>13.367004664967155</v>
      </c>
      <c r="Y76">
        <v>0</v>
      </c>
      <c r="Z76">
        <v>0</v>
      </c>
      <c r="AA76">
        <v>10.83564</v>
      </c>
      <c r="AB76">
        <v>10.035570479999999</v>
      </c>
      <c r="AC76">
        <v>7.3819532319999999</v>
      </c>
      <c r="AD76">
        <v>9.2942917999999999</v>
      </c>
      <c r="AE76">
        <v>0</v>
      </c>
      <c r="AF76">
        <v>0</v>
      </c>
      <c r="AG76">
        <v>0</v>
      </c>
      <c r="AH76">
        <v>38.846886999999988</v>
      </c>
      <c r="AI76">
        <v>10.670286000000001</v>
      </c>
      <c r="AJ76">
        <v>0</v>
      </c>
      <c r="AK76">
        <v>12.827540000000001</v>
      </c>
      <c r="AL76">
        <v>20.155330000000003</v>
      </c>
      <c r="AM76">
        <v>4.0624761904761906</v>
      </c>
      <c r="AN76">
        <v>0</v>
      </c>
      <c r="AO76">
        <v>7.2435719999999977</v>
      </c>
      <c r="AP76">
        <v>2.4077675999999997</v>
      </c>
      <c r="AQ76">
        <v>0</v>
      </c>
      <c r="AR76">
        <v>13.319759999999999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20.025793812553243</v>
      </c>
      <c r="BB76">
        <f t="shared" si="1"/>
        <v>596.15247066397637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28.032941032291944</v>
      </c>
      <c r="L77">
        <v>22.883301924603927</v>
      </c>
      <c r="M77">
        <v>0</v>
      </c>
      <c r="N77">
        <v>29.999015489629823</v>
      </c>
      <c r="O77">
        <v>50.375784057668206</v>
      </c>
      <c r="P77">
        <v>61.327250709871386</v>
      </c>
      <c r="Q77">
        <v>1.0647678027923213</v>
      </c>
      <c r="R77">
        <v>3.007351874244256</v>
      </c>
      <c r="S77">
        <v>1.9951688311688309</v>
      </c>
      <c r="T77">
        <v>0</v>
      </c>
      <c r="U77">
        <v>243.6819773124426</v>
      </c>
      <c r="V77">
        <v>0</v>
      </c>
      <c r="W77">
        <v>8.47807370703004</v>
      </c>
      <c r="X77">
        <v>24.389341773568663</v>
      </c>
      <c r="Y77">
        <v>0</v>
      </c>
      <c r="Z77">
        <v>0</v>
      </c>
      <c r="AA77">
        <v>10.83564</v>
      </c>
      <c r="AB77">
        <v>10.035570479999999</v>
      </c>
      <c r="AC77">
        <v>7.3819532319999999</v>
      </c>
      <c r="AD77">
        <v>9.2942917999999999</v>
      </c>
      <c r="AE77">
        <v>0</v>
      </c>
      <c r="AF77">
        <v>0</v>
      </c>
      <c r="AG77">
        <v>0</v>
      </c>
      <c r="AH77">
        <v>38.846886999999988</v>
      </c>
      <c r="AI77">
        <v>10.670286000000001</v>
      </c>
      <c r="AJ77">
        <v>0</v>
      </c>
      <c r="AK77">
        <v>12.827540000000001</v>
      </c>
      <c r="AL77">
        <v>20.155330000000003</v>
      </c>
      <c r="AM77">
        <v>4.0624761904761906</v>
      </c>
      <c r="AN77">
        <v>0</v>
      </c>
      <c r="AO77">
        <v>7.2435719999999977</v>
      </c>
      <c r="AP77">
        <v>2.4728423999999998</v>
      </c>
      <c r="AQ77">
        <v>0</v>
      </c>
      <c r="AR77">
        <v>13.319759999999999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20.490699669457886</v>
      </c>
      <c r="BB77">
        <f t="shared" si="1"/>
        <v>609.99235923033041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28.032941032291944</v>
      </c>
      <c r="L78">
        <v>22.883301924603927</v>
      </c>
      <c r="M78">
        <v>0</v>
      </c>
      <c r="N78">
        <v>29.999015489629823</v>
      </c>
      <c r="O78">
        <v>50.375784057668206</v>
      </c>
      <c r="P78">
        <v>61.327250709871386</v>
      </c>
      <c r="Q78">
        <v>1.0647678027923213</v>
      </c>
      <c r="R78">
        <v>3.007351874244256</v>
      </c>
      <c r="S78">
        <v>1.9951688311688309</v>
      </c>
      <c r="T78">
        <v>0</v>
      </c>
      <c r="U78">
        <v>243.6819773124426</v>
      </c>
      <c r="V78">
        <v>0</v>
      </c>
      <c r="W78">
        <v>8.47807370703004</v>
      </c>
      <c r="X78">
        <v>24.389341773568663</v>
      </c>
      <c r="Y78">
        <v>0</v>
      </c>
      <c r="Z78">
        <v>0</v>
      </c>
      <c r="AA78">
        <v>10.83564</v>
      </c>
      <c r="AB78">
        <v>10.035570479999999</v>
      </c>
      <c r="AC78">
        <v>7.3819532319999999</v>
      </c>
      <c r="AD78">
        <v>9.2942917999999999</v>
      </c>
      <c r="AE78">
        <v>0</v>
      </c>
      <c r="AF78">
        <v>0</v>
      </c>
      <c r="AG78">
        <v>0</v>
      </c>
      <c r="AH78">
        <v>38.846886999999988</v>
      </c>
      <c r="AI78">
        <v>10.670286000000001</v>
      </c>
      <c r="AJ78">
        <v>0</v>
      </c>
      <c r="AK78">
        <v>12.827540000000001</v>
      </c>
      <c r="AL78">
        <v>20.155330000000003</v>
      </c>
      <c r="AM78">
        <v>4.0624761904761906</v>
      </c>
      <c r="AN78">
        <v>0</v>
      </c>
      <c r="AO78">
        <v>7.2435719999999977</v>
      </c>
      <c r="AP78">
        <v>2.4728423999999998</v>
      </c>
      <c r="AQ78">
        <v>0</v>
      </c>
      <c r="AR78">
        <v>13.319759999999999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20.490699669457886</v>
      </c>
      <c r="BB78">
        <f t="shared" si="1"/>
        <v>609.99235923033041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28.02416329729493</v>
      </c>
      <c r="L79">
        <v>22.883301924603927</v>
      </c>
      <c r="M79">
        <v>0</v>
      </c>
      <c r="N79">
        <v>29.999015489629823</v>
      </c>
      <c r="O79">
        <v>50.375784057668206</v>
      </c>
      <c r="P79">
        <v>61.327250709871386</v>
      </c>
      <c r="Q79">
        <v>1.0131734579439251</v>
      </c>
      <c r="R79">
        <v>3.007958417910447</v>
      </c>
      <c r="S79">
        <v>2.005053614169459</v>
      </c>
      <c r="T79">
        <v>0</v>
      </c>
      <c r="U79">
        <v>243.6819773124426</v>
      </c>
      <c r="V79">
        <v>0</v>
      </c>
      <c r="W79">
        <v>8.47807370703004</v>
      </c>
      <c r="X79">
        <v>26.880778677116908</v>
      </c>
      <c r="Y79">
        <v>0</v>
      </c>
      <c r="Z79">
        <v>0</v>
      </c>
      <c r="AA79">
        <v>10.935969999999999</v>
      </c>
      <c r="AB79">
        <v>10.394467399999998</v>
      </c>
      <c r="AC79">
        <v>7.7626463999999995</v>
      </c>
      <c r="AD79">
        <v>9.7975927999999985</v>
      </c>
      <c r="AE79">
        <v>0</v>
      </c>
      <c r="AF79">
        <v>0</v>
      </c>
      <c r="AG79">
        <v>0</v>
      </c>
      <c r="AH79">
        <v>39.291882300000005</v>
      </c>
      <c r="AI79">
        <v>11.316969999999998</v>
      </c>
      <c r="AJ79">
        <v>0</v>
      </c>
      <c r="AK79">
        <v>12.827540000000001</v>
      </c>
      <c r="AL79">
        <v>20.155330000000003</v>
      </c>
      <c r="AM79">
        <v>4.2656000000000001</v>
      </c>
      <c r="AN79">
        <v>0</v>
      </c>
      <c r="AO79">
        <v>7.2435719999999977</v>
      </c>
      <c r="AP79">
        <v>2.4728423999999998</v>
      </c>
      <c r="AQ79">
        <v>0</v>
      </c>
      <c r="AR79">
        <v>12.478512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20.628446247728842</v>
      </c>
      <c r="BB79">
        <f t="shared" si="1"/>
        <v>614.09294499995281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28.010796632510075</v>
      </c>
      <c r="L80">
        <v>22.883301924603927</v>
      </c>
      <c r="M80">
        <v>0</v>
      </c>
      <c r="N80">
        <v>29.999015489629823</v>
      </c>
      <c r="O80">
        <v>50.375784057668206</v>
      </c>
      <c r="P80">
        <v>61.327250709871386</v>
      </c>
      <c r="Q80">
        <v>1.0131734579439251</v>
      </c>
      <c r="R80">
        <v>3.007958417910447</v>
      </c>
      <c r="S80">
        <v>2.005053614169459</v>
      </c>
      <c r="T80">
        <v>0</v>
      </c>
      <c r="U80">
        <v>243.6819773124426</v>
      </c>
      <c r="V80">
        <v>0</v>
      </c>
      <c r="W80">
        <v>8.47807370703004</v>
      </c>
      <c r="X80">
        <v>21.422690841950502</v>
      </c>
      <c r="Y80">
        <v>0</v>
      </c>
      <c r="Z80">
        <v>0</v>
      </c>
      <c r="AA80">
        <v>10.935969999999999</v>
      </c>
      <c r="AB80">
        <v>10.394467399999998</v>
      </c>
      <c r="AC80">
        <v>7.7626463999999995</v>
      </c>
      <c r="AD80">
        <v>9.7975927999999985</v>
      </c>
      <c r="AE80">
        <v>0</v>
      </c>
      <c r="AF80">
        <v>0</v>
      </c>
      <c r="AG80">
        <v>0</v>
      </c>
      <c r="AH80">
        <v>39.291882300000005</v>
      </c>
      <c r="AI80">
        <v>16.813783999999998</v>
      </c>
      <c r="AJ80">
        <v>0</v>
      </c>
      <c r="AK80">
        <v>12.827540000000001</v>
      </c>
      <c r="AL80">
        <v>20.155330000000003</v>
      </c>
      <c r="AM80">
        <v>4.2656000000000001</v>
      </c>
      <c r="AN80">
        <v>0</v>
      </c>
      <c r="AO80">
        <v>7.2435719999999977</v>
      </c>
      <c r="AP80">
        <v>2.4728423999999998</v>
      </c>
      <c r="AQ80">
        <v>0</v>
      </c>
      <c r="AR80">
        <v>12.478512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20.629270191986716</v>
      </c>
      <c r="BB80">
        <f t="shared" si="1"/>
        <v>614.11748055574378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10.30507856693194</v>
      </c>
      <c r="L81">
        <v>20.000148819705782</v>
      </c>
      <c r="M81">
        <v>0</v>
      </c>
      <c r="N81">
        <v>29.999015489629823</v>
      </c>
      <c r="O81">
        <v>50.375784057668206</v>
      </c>
      <c r="P81">
        <v>61.327250709871386</v>
      </c>
      <c r="Q81">
        <v>5.3456739217877089</v>
      </c>
      <c r="R81">
        <v>10.611678909923283</v>
      </c>
      <c r="S81">
        <v>6.6974264150943403</v>
      </c>
      <c r="T81">
        <v>0</v>
      </c>
      <c r="U81">
        <v>243.6819773124426</v>
      </c>
      <c r="V81">
        <v>4.6080636096413876</v>
      </c>
      <c r="W81">
        <v>8.47807370703004</v>
      </c>
      <c r="X81">
        <v>18.745040000280071</v>
      </c>
      <c r="Y81">
        <v>0</v>
      </c>
      <c r="Z81">
        <v>0</v>
      </c>
      <c r="AA81">
        <v>10.935969999999999</v>
      </c>
      <c r="AB81">
        <v>10.394467399999998</v>
      </c>
      <c r="AC81">
        <v>7.7626463999999995</v>
      </c>
      <c r="AD81">
        <v>9.7975927999999985</v>
      </c>
      <c r="AE81">
        <v>0</v>
      </c>
      <c r="AF81">
        <v>0</v>
      </c>
      <c r="AG81">
        <v>0</v>
      </c>
      <c r="AH81">
        <v>39.291882300000005</v>
      </c>
      <c r="AI81">
        <v>16.813783999999998</v>
      </c>
      <c r="AJ81">
        <v>0</v>
      </c>
      <c r="AK81">
        <v>12.827540000000001</v>
      </c>
      <c r="AL81">
        <v>20.155330000000003</v>
      </c>
      <c r="AM81">
        <v>4.2656000000000001</v>
      </c>
      <c r="AN81">
        <v>0</v>
      </c>
      <c r="AO81">
        <v>7.2435719999999977</v>
      </c>
      <c r="AP81">
        <v>2.4728423999999998</v>
      </c>
      <c r="AQ81">
        <v>0</v>
      </c>
      <c r="AR81">
        <v>12.478512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20.563299753217411</v>
      </c>
      <c r="BB81">
        <f t="shared" si="1"/>
        <v>612.15358634878908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10.30507856693194</v>
      </c>
      <c r="L82">
        <v>35.999595554160585</v>
      </c>
      <c r="M82">
        <v>0</v>
      </c>
      <c r="N82">
        <v>29.999015489629823</v>
      </c>
      <c r="O82">
        <v>50.375784057668206</v>
      </c>
      <c r="P82">
        <v>61.327250709871386</v>
      </c>
      <c r="Q82">
        <v>5.5424971120900635</v>
      </c>
      <c r="R82">
        <v>10.766689809848852</v>
      </c>
      <c r="S82">
        <v>6.6974264150943403</v>
      </c>
      <c r="T82">
        <v>0</v>
      </c>
      <c r="U82">
        <v>243.6819773124426</v>
      </c>
      <c r="V82">
        <v>4.6080636096413876</v>
      </c>
      <c r="W82">
        <v>8.47807370703004</v>
      </c>
      <c r="X82">
        <v>18.745040000280071</v>
      </c>
      <c r="Y82">
        <v>0</v>
      </c>
      <c r="Z82">
        <v>0</v>
      </c>
      <c r="AA82">
        <v>10.935969999999999</v>
      </c>
      <c r="AB82">
        <v>10.394467399999998</v>
      </c>
      <c r="AC82">
        <v>7.7626463999999995</v>
      </c>
      <c r="AD82">
        <v>9.7975927999999985</v>
      </c>
      <c r="AE82">
        <v>0</v>
      </c>
      <c r="AF82">
        <v>0</v>
      </c>
      <c r="AG82">
        <v>0</v>
      </c>
      <c r="AH82">
        <v>39.291882300000005</v>
      </c>
      <c r="AI82">
        <v>16.813783999999998</v>
      </c>
      <c r="AJ82">
        <v>0</v>
      </c>
      <c r="AK82">
        <v>12.827540000000001</v>
      </c>
      <c r="AL82">
        <v>20.155330000000003</v>
      </c>
      <c r="AM82">
        <v>4.2656000000000001</v>
      </c>
      <c r="AN82">
        <v>0</v>
      </c>
      <c r="AO82">
        <v>7.2435719999999977</v>
      </c>
      <c r="AP82">
        <v>2.4728423999999998</v>
      </c>
      <c r="AQ82">
        <v>0</v>
      </c>
      <c r="AR82">
        <v>12.478512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21.094716416389755</v>
      </c>
      <c r="BB82">
        <f t="shared" si="1"/>
        <v>627.97345051029959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6.9775497108053628</v>
      </c>
      <c r="L83">
        <v>36.000216911301813</v>
      </c>
      <c r="M83">
        <v>0</v>
      </c>
      <c r="N83">
        <v>29.999015489629823</v>
      </c>
      <c r="O83">
        <v>50.375784057668206</v>
      </c>
      <c r="P83">
        <v>61.327250709871386</v>
      </c>
      <c r="Q83">
        <v>5.5424971120900635</v>
      </c>
      <c r="R83">
        <v>10.766689809848852</v>
      </c>
      <c r="S83">
        <v>6.6974264150943403</v>
      </c>
      <c r="T83">
        <v>0</v>
      </c>
      <c r="U83">
        <v>243.6819773124426</v>
      </c>
      <c r="V83">
        <v>4.6080636096413876</v>
      </c>
      <c r="W83">
        <v>8.47807370703004</v>
      </c>
      <c r="X83">
        <v>17.322731544641506</v>
      </c>
      <c r="Y83">
        <v>0</v>
      </c>
      <c r="Z83">
        <v>0</v>
      </c>
      <c r="AA83">
        <v>10.935969999999999</v>
      </c>
      <c r="AB83">
        <v>10.394467399999998</v>
      </c>
      <c r="AC83">
        <v>7.7626463999999995</v>
      </c>
      <c r="AD83">
        <v>9.7975927999999985</v>
      </c>
      <c r="AE83">
        <v>0</v>
      </c>
      <c r="AF83">
        <v>0</v>
      </c>
      <c r="AG83">
        <v>0</v>
      </c>
      <c r="AH83">
        <v>39.291882300000005</v>
      </c>
      <c r="AI83">
        <v>16.813783999999998</v>
      </c>
      <c r="AJ83">
        <v>0</v>
      </c>
      <c r="AK83">
        <v>12.827540000000001</v>
      </c>
      <c r="AL83">
        <v>20.155330000000003</v>
      </c>
      <c r="AM83">
        <v>4.2656000000000001</v>
      </c>
      <c r="AN83">
        <v>0</v>
      </c>
      <c r="AO83">
        <v>7.2435719999999977</v>
      </c>
      <c r="AP83">
        <v>2.4728423999999998</v>
      </c>
      <c r="AQ83">
        <v>0</v>
      </c>
      <c r="AR83">
        <v>13.319759999999999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20.9677072552381</v>
      </c>
      <c r="BB83">
        <f t="shared" si="1"/>
        <v>624.19249171682702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6.8941878344723522</v>
      </c>
      <c r="L84">
        <v>36.000216911301813</v>
      </c>
      <c r="M84">
        <v>0</v>
      </c>
      <c r="N84">
        <v>29.999015489629823</v>
      </c>
      <c r="O84">
        <v>50.375784057668206</v>
      </c>
      <c r="P84">
        <v>61.327250709871386</v>
      </c>
      <c r="Q84">
        <v>5.5424971120900635</v>
      </c>
      <c r="R84">
        <v>10.766689809848852</v>
      </c>
      <c r="S84">
        <v>6.6974264150943403</v>
      </c>
      <c r="T84">
        <v>0</v>
      </c>
      <c r="U84">
        <v>243.6819773124426</v>
      </c>
      <c r="V84">
        <v>4.6080636096413876</v>
      </c>
      <c r="W84">
        <v>8.47807370703004</v>
      </c>
      <c r="X84">
        <v>18.648050359712236</v>
      </c>
      <c r="Y84">
        <v>0</v>
      </c>
      <c r="Z84">
        <v>0</v>
      </c>
      <c r="AA84">
        <v>10.935969999999999</v>
      </c>
      <c r="AB84">
        <v>10.394467399999998</v>
      </c>
      <c r="AC84">
        <v>7.7626463999999995</v>
      </c>
      <c r="AD84">
        <v>9.7975927999999985</v>
      </c>
      <c r="AE84">
        <v>0</v>
      </c>
      <c r="AF84">
        <v>0</v>
      </c>
      <c r="AG84">
        <v>0</v>
      </c>
      <c r="AH84">
        <v>39.291882300000005</v>
      </c>
      <c r="AI84">
        <v>16.813783999999998</v>
      </c>
      <c r="AJ84">
        <v>0</v>
      </c>
      <c r="AK84">
        <v>12.827540000000001</v>
      </c>
      <c r="AL84">
        <v>20.155330000000003</v>
      </c>
      <c r="AM84">
        <v>4.2656000000000001</v>
      </c>
      <c r="AN84">
        <v>0</v>
      </c>
      <c r="AO84">
        <v>7.2435719999999977</v>
      </c>
      <c r="AP84">
        <v>2.4728423999999998</v>
      </c>
      <c r="AQ84">
        <v>0</v>
      </c>
      <c r="AR84">
        <v>13.319759999999999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21.008070968121505</v>
      </c>
      <c r="BB84">
        <f t="shared" si="1"/>
        <v>625.39408494268139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10.305029421546502</v>
      </c>
      <c r="L85">
        <v>20.000123678035845</v>
      </c>
      <c r="M85">
        <v>0</v>
      </c>
      <c r="N85">
        <v>29.999015489629823</v>
      </c>
      <c r="O85">
        <v>50.375784057668206</v>
      </c>
      <c r="P85">
        <v>61.327250709871386</v>
      </c>
      <c r="Q85">
        <v>5.5424971120900635</v>
      </c>
      <c r="R85">
        <v>10.766689809848852</v>
      </c>
      <c r="S85">
        <v>6.6974264150943403</v>
      </c>
      <c r="T85">
        <v>0</v>
      </c>
      <c r="U85">
        <v>243.6819773124426</v>
      </c>
      <c r="V85">
        <v>4.6080636096413876</v>
      </c>
      <c r="W85">
        <v>8.47807370703004</v>
      </c>
      <c r="X85">
        <v>18.648050359712236</v>
      </c>
      <c r="Y85">
        <v>0</v>
      </c>
      <c r="Z85">
        <v>0</v>
      </c>
      <c r="AA85">
        <v>10.935969999999999</v>
      </c>
      <c r="AB85">
        <v>10.394467399999998</v>
      </c>
      <c r="AC85">
        <v>7.7626463999999995</v>
      </c>
      <c r="AD85">
        <v>9.7975927999999985</v>
      </c>
      <c r="AE85">
        <v>0</v>
      </c>
      <c r="AF85">
        <v>0</v>
      </c>
      <c r="AG85">
        <v>0</v>
      </c>
      <c r="AH85">
        <v>39.291882300000005</v>
      </c>
      <c r="AI85">
        <v>16.813783999999998</v>
      </c>
      <c r="AJ85">
        <v>0</v>
      </c>
      <c r="AK85">
        <v>12.827540000000001</v>
      </c>
      <c r="AL85">
        <v>20.155330000000003</v>
      </c>
      <c r="AM85">
        <v>4.2656000000000001</v>
      </c>
      <c r="AN85">
        <v>0</v>
      </c>
      <c r="AO85">
        <v>7.2435719999999977</v>
      </c>
      <c r="AP85">
        <v>2.4728423999999998</v>
      </c>
      <c r="AQ85">
        <v>0</v>
      </c>
      <c r="AR85">
        <v>12.478512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20.571579775357772</v>
      </c>
      <c r="BB85">
        <f t="shared" si="1"/>
        <v>612.40007648925337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10.305029421546502</v>
      </c>
      <c r="L86">
        <v>20.000123678035845</v>
      </c>
      <c r="M86">
        <v>0</v>
      </c>
      <c r="N86">
        <v>29.999015489629823</v>
      </c>
      <c r="O86">
        <v>50.375784057668206</v>
      </c>
      <c r="P86">
        <v>61.327250709871386</v>
      </c>
      <c r="Q86">
        <v>5.5424971120900635</v>
      </c>
      <c r="R86">
        <v>10.766689809848852</v>
      </c>
      <c r="S86">
        <v>6.6974264150943403</v>
      </c>
      <c r="T86">
        <v>0</v>
      </c>
      <c r="U86">
        <v>243.6819773124426</v>
      </c>
      <c r="V86">
        <v>4.6080636096413876</v>
      </c>
      <c r="W86">
        <v>8.47807370703004</v>
      </c>
      <c r="X86">
        <v>18.648050359712236</v>
      </c>
      <c r="Y86">
        <v>0</v>
      </c>
      <c r="Z86">
        <v>0</v>
      </c>
      <c r="AA86">
        <v>10.935969999999999</v>
      </c>
      <c r="AB86">
        <v>10.394467399999998</v>
      </c>
      <c r="AC86">
        <v>7.7626463999999995</v>
      </c>
      <c r="AD86">
        <v>9.7975927999999985</v>
      </c>
      <c r="AE86">
        <v>0</v>
      </c>
      <c r="AF86">
        <v>0</v>
      </c>
      <c r="AG86">
        <v>0</v>
      </c>
      <c r="AH86">
        <v>39.291882300000005</v>
      </c>
      <c r="AI86">
        <v>8.0835499999999989</v>
      </c>
      <c r="AJ86">
        <v>0</v>
      </c>
      <c r="AK86">
        <v>12.827540000000001</v>
      </c>
      <c r="AL86">
        <v>20.155330000000003</v>
      </c>
      <c r="AM86">
        <v>4.2656000000000001</v>
      </c>
      <c r="AN86">
        <v>0</v>
      </c>
      <c r="AO86">
        <v>7.2435719999999977</v>
      </c>
      <c r="AP86">
        <v>2.4728423999999998</v>
      </c>
      <c r="AQ86">
        <v>0</v>
      </c>
      <c r="AR86">
        <v>12.478512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20.287847043357768</v>
      </c>
      <c r="BB86">
        <f t="shared" si="1"/>
        <v>603.95357522125346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10.305029421546502</v>
      </c>
      <c r="L87">
        <v>65.250927036650211</v>
      </c>
      <c r="M87">
        <v>0</v>
      </c>
      <c r="N87">
        <v>29.999015489629823</v>
      </c>
      <c r="O87">
        <v>50.375784057668206</v>
      </c>
      <c r="P87">
        <v>61.327250709871386</v>
      </c>
      <c r="Q87">
        <v>5.5424971120900635</v>
      </c>
      <c r="R87">
        <v>10.766689809848852</v>
      </c>
      <c r="S87">
        <v>6.6974264150943403</v>
      </c>
      <c r="T87">
        <v>0</v>
      </c>
      <c r="U87">
        <v>243.6819773124426</v>
      </c>
      <c r="V87">
        <v>4.6080636096413876</v>
      </c>
      <c r="W87">
        <v>8.47807370703004</v>
      </c>
      <c r="X87">
        <v>21.870800980419624</v>
      </c>
      <c r="Y87">
        <v>0</v>
      </c>
      <c r="Z87">
        <v>0</v>
      </c>
      <c r="AA87">
        <v>10.83564</v>
      </c>
      <c r="AB87">
        <v>10.035570479999999</v>
      </c>
      <c r="AC87">
        <v>7.3819532319999999</v>
      </c>
      <c r="AD87">
        <v>9.2942917999999999</v>
      </c>
      <c r="AE87">
        <v>0</v>
      </c>
      <c r="AF87">
        <v>0</v>
      </c>
      <c r="AG87">
        <v>0</v>
      </c>
      <c r="AH87">
        <v>38.846886999999988</v>
      </c>
      <c r="AI87">
        <v>8.0835499999999989</v>
      </c>
      <c r="AJ87">
        <v>0</v>
      </c>
      <c r="AK87">
        <v>12.827540000000001</v>
      </c>
      <c r="AL87">
        <v>20.155330000000003</v>
      </c>
      <c r="AM87">
        <v>4.0624761904761906</v>
      </c>
      <c r="AN87">
        <v>0</v>
      </c>
      <c r="AO87">
        <v>7.2435719999999977</v>
      </c>
      <c r="AP87">
        <v>2.4728423999999998</v>
      </c>
      <c r="AQ87">
        <v>0</v>
      </c>
      <c r="AR87">
        <v>12.478512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21.798518334472565</v>
      </c>
      <c r="BB87">
        <f t="shared" si="1"/>
        <v>648.92511771193676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10.305029421546502</v>
      </c>
      <c r="L88">
        <v>65.250927036650211</v>
      </c>
      <c r="M88">
        <v>0</v>
      </c>
      <c r="N88">
        <v>29.999015489629823</v>
      </c>
      <c r="O88">
        <v>50.375784057668206</v>
      </c>
      <c r="P88">
        <v>61.327250709871386</v>
      </c>
      <c r="Q88">
        <v>5.5424971120900635</v>
      </c>
      <c r="R88">
        <v>10.766689809848852</v>
      </c>
      <c r="S88">
        <v>6.6974264150943403</v>
      </c>
      <c r="T88">
        <v>0</v>
      </c>
      <c r="U88">
        <v>243.6819773124426</v>
      </c>
      <c r="V88">
        <v>4.6080636096413876</v>
      </c>
      <c r="W88">
        <v>8.47807370703004</v>
      </c>
      <c r="X88">
        <v>18.648050359712236</v>
      </c>
      <c r="Y88">
        <v>0</v>
      </c>
      <c r="Z88">
        <v>0</v>
      </c>
      <c r="AA88">
        <v>10.83564</v>
      </c>
      <c r="AB88">
        <v>10.035570479999999</v>
      </c>
      <c r="AC88">
        <v>7.3819532319999999</v>
      </c>
      <c r="AD88">
        <v>9.2942917999999999</v>
      </c>
      <c r="AE88">
        <v>0</v>
      </c>
      <c r="AF88">
        <v>0</v>
      </c>
      <c r="AG88">
        <v>0</v>
      </c>
      <c r="AH88">
        <v>38.846886999999988</v>
      </c>
      <c r="AI88">
        <v>8.0835499999999989</v>
      </c>
      <c r="AJ88">
        <v>0</v>
      </c>
      <c r="AK88">
        <v>12.827540000000001</v>
      </c>
      <c r="AL88">
        <v>20.155330000000003</v>
      </c>
      <c r="AM88">
        <v>4.0624761904761906</v>
      </c>
      <c r="AN88">
        <v>0</v>
      </c>
      <c r="AO88">
        <v>7.2435719999999977</v>
      </c>
      <c r="AP88">
        <v>2.4728423999999998</v>
      </c>
      <c r="AQ88">
        <v>0</v>
      </c>
      <c r="AR88">
        <v>12.478512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21.693778990743592</v>
      </c>
      <c r="BB88">
        <f t="shared" si="1"/>
        <v>645.80710643495831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51.792132120078648</v>
      </c>
      <c r="L89">
        <v>65.250927036650211</v>
      </c>
      <c r="M89">
        <v>0</v>
      </c>
      <c r="N89">
        <v>29.999015489629823</v>
      </c>
      <c r="O89">
        <v>50.375784057668206</v>
      </c>
      <c r="P89">
        <v>61.327250709871386</v>
      </c>
      <c r="Q89">
        <v>5.5424971120900635</v>
      </c>
      <c r="R89">
        <v>10.766689809848852</v>
      </c>
      <c r="S89">
        <v>6.6974264150943403</v>
      </c>
      <c r="T89">
        <v>0</v>
      </c>
      <c r="U89">
        <v>243.6819773124426</v>
      </c>
      <c r="V89">
        <v>4.6080636096413876</v>
      </c>
      <c r="W89">
        <v>8.3288360655737712</v>
      </c>
      <c r="X89">
        <v>18.648050359712236</v>
      </c>
      <c r="Y89">
        <v>0</v>
      </c>
      <c r="Z89">
        <v>0</v>
      </c>
      <c r="AA89">
        <v>10.83564</v>
      </c>
      <c r="AB89">
        <v>10.035570479999999</v>
      </c>
      <c r="AC89">
        <v>7.3819532319999999</v>
      </c>
      <c r="AD89">
        <v>9.2942917999999999</v>
      </c>
      <c r="AE89">
        <v>0</v>
      </c>
      <c r="AF89">
        <v>0</v>
      </c>
      <c r="AG89">
        <v>0</v>
      </c>
      <c r="AH89">
        <v>38.846886999999988</v>
      </c>
      <c r="AI89">
        <v>8.0835499999999989</v>
      </c>
      <c r="AJ89">
        <v>0</v>
      </c>
      <c r="AK89">
        <v>12.827540000000001</v>
      </c>
      <c r="AL89">
        <v>20.155330000000003</v>
      </c>
      <c r="AM89">
        <v>4.0624761904761906</v>
      </c>
      <c r="AN89">
        <v>0</v>
      </c>
      <c r="AO89">
        <v>7.2435719999999977</v>
      </c>
      <c r="AP89">
        <v>2.4728423999999998</v>
      </c>
      <c r="AQ89">
        <v>0</v>
      </c>
      <c r="AR89">
        <v>12.478512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23.03725964239192</v>
      </c>
      <c r="BB89">
        <f t="shared" si="1"/>
        <v>685.80149084038578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51.792132120078648</v>
      </c>
      <c r="L90">
        <v>65.250927036650211</v>
      </c>
      <c r="M90">
        <v>0</v>
      </c>
      <c r="N90">
        <v>29.999015489629823</v>
      </c>
      <c r="O90">
        <v>50.375784057668206</v>
      </c>
      <c r="P90">
        <v>61.327250709871386</v>
      </c>
      <c r="Q90">
        <v>5.5424971120900635</v>
      </c>
      <c r="R90">
        <v>10.766689809848852</v>
      </c>
      <c r="S90">
        <v>6.6974264150943403</v>
      </c>
      <c r="T90">
        <v>0</v>
      </c>
      <c r="U90">
        <v>243.6819773124426</v>
      </c>
      <c r="V90">
        <v>4.6080636096413876</v>
      </c>
      <c r="W90">
        <v>8.3288360655737712</v>
      </c>
      <c r="X90">
        <v>18.648050359712236</v>
      </c>
      <c r="Y90">
        <v>0</v>
      </c>
      <c r="Z90">
        <v>0</v>
      </c>
      <c r="AA90">
        <v>10.83564</v>
      </c>
      <c r="AB90">
        <v>10.035570479999999</v>
      </c>
      <c r="AC90">
        <v>7.3819532319999999</v>
      </c>
      <c r="AD90">
        <v>9.2942917999999999</v>
      </c>
      <c r="AE90">
        <v>0</v>
      </c>
      <c r="AF90">
        <v>0</v>
      </c>
      <c r="AG90">
        <v>0</v>
      </c>
      <c r="AH90">
        <v>38.846886999999988</v>
      </c>
      <c r="AI90">
        <v>8.0835499999999989</v>
      </c>
      <c r="AJ90">
        <v>0</v>
      </c>
      <c r="AK90">
        <v>12.827540000000001</v>
      </c>
      <c r="AL90">
        <v>20.155330000000003</v>
      </c>
      <c r="AM90">
        <v>4.0624761904761906</v>
      </c>
      <c r="AN90">
        <v>0</v>
      </c>
      <c r="AO90">
        <v>7.2435719999999977</v>
      </c>
      <c r="AP90">
        <v>2.4728423999999998</v>
      </c>
      <c r="AQ90">
        <v>0</v>
      </c>
      <c r="AR90">
        <v>12.478512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23.03725964239192</v>
      </c>
      <c r="BB90">
        <f t="shared" si="1"/>
        <v>685.80149084038578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51.792132120078648</v>
      </c>
      <c r="L91">
        <v>65.250927036650211</v>
      </c>
      <c r="M91">
        <v>0</v>
      </c>
      <c r="N91">
        <v>29.999015489629823</v>
      </c>
      <c r="O91">
        <v>50.375784057668206</v>
      </c>
      <c r="P91">
        <v>61.327250709871386</v>
      </c>
      <c r="Q91">
        <v>5.5424971120900635</v>
      </c>
      <c r="R91">
        <v>10.766689809848852</v>
      </c>
      <c r="S91">
        <v>6.6974264150943403</v>
      </c>
      <c r="T91">
        <v>0</v>
      </c>
      <c r="U91">
        <v>243.6819773124426</v>
      </c>
      <c r="V91">
        <v>4.6080636096413876</v>
      </c>
      <c r="W91">
        <v>8.3288360655737712</v>
      </c>
      <c r="X91">
        <v>18.648050359712236</v>
      </c>
      <c r="Y91">
        <v>0</v>
      </c>
      <c r="Z91">
        <v>0</v>
      </c>
      <c r="AA91">
        <v>10.935969999999999</v>
      </c>
      <c r="AB91">
        <v>10.394467399999998</v>
      </c>
      <c r="AC91">
        <v>7.7626463999999995</v>
      </c>
      <c r="AD91">
        <v>9.7975927999999985</v>
      </c>
      <c r="AE91">
        <v>0</v>
      </c>
      <c r="AF91">
        <v>0</v>
      </c>
      <c r="AG91">
        <v>0</v>
      </c>
      <c r="AH91">
        <v>39.291882300000005</v>
      </c>
      <c r="AI91">
        <v>8.0835499999999989</v>
      </c>
      <c r="AJ91">
        <v>0</v>
      </c>
      <c r="AK91">
        <v>12.827540000000001</v>
      </c>
      <c r="AL91">
        <v>20.155330000000003</v>
      </c>
      <c r="AM91">
        <v>4.2656000000000001</v>
      </c>
      <c r="AN91">
        <v>0</v>
      </c>
      <c r="AO91">
        <v>7.2435719999999977</v>
      </c>
      <c r="AP91">
        <v>2.9283660000000005</v>
      </c>
      <c r="AQ91">
        <v>0</v>
      </c>
      <c r="AR91">
        <v>12.478512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23.116783169185585</v>
      </c>
      <c r="BB91">
        <f t="shared" si="1"/>
        <v>688.16883111111576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51.792132120078648</v>
      </c>
      <c r="L92">
        <v>65.250927036650211</v>
      </c>
      <c r="M92">
        <v>0</v>
      </c>
      <c r="N92">
        <v>29.999015489629823</v>
      </c>
      <c r="O92">
        <v>50.375784057668206</v>
      </c>
      <c r="P92">
        <v>61.327250709871386</v>
      </c>
      <c r="Q92">
        <v>5.5424971120900635</v>
      </c>
      <c r="R92">
        <v>10.766689809848852</v>
      </c>
      <c r="S92">
        <v>6.6974264150943403</v>
      </c>
      <c r="T92">
        <v>0</v>
      </c>
      <c r="U92">
        <v>243.6819773124426</v>
      </c>
      <c r="V92">
        <v>4.6080636096413876</v>
      </c>
      <c r="W92">
        <v>8.3288360655737712</v>
      </c>
      <c r="X92">
        <v>18.648050359712236</v>
      </c>
      <c r="Y92">
        <v>0</v>
      </c>
      <c r="Z92">
        <v>0</v>
      </c>
      <c r="AA92">
        <v>10.935969999999999</v>
      </c>
      <c r="AB92">
        <v>10.394467399999998</v>
      </c>
      <c r="AC92">
        <v>7.7626463999999995</v>
      </c>
      <c r="AD92">
        <v>9.7975927999999985</v>
      </c>
      <c r="AE92">
        <v>0</v>
      </c>
      <c r="AF92">
        <v>0</v>
      </c>
      <c r="AG92">
        <v>0</v>
      </c>
      <c r="AH92">
        <v>39.291882300000005</v>
      </c>
      <c r="AI92">
        <v>8.0835499999999989</v>
      </c>
      <c r="AJ92">
        <v>0</v>
      </c>
      <c r="AK92">
        <v>12.827540000000001</v>
      </c>
      <c r="AL92">
        <v>20.155330000000003</v>
      </c>
      <c r="AM92">
        <v>4.2656000000000001</v>
      </c>
      <c r="AN92">
        <v>0</v>
      </c>
      <c r="AO92">
        <v>7.2435719999999977</v>
      </c>
      <c r="AP92">
        <v>2.9283660000000005</v>
      </c>
      <c r="AQ92">
        <v>0</v>
      </c>
      <c r="AR92">
        <v>12.478512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23.116783169185585</v>
      </c>
      <c r="BB92">
        <f t="shared" si="1"/>
        <v>688.16883111111576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38.605452661439998</v>
      </c>
      <c r="L93">
        <v>20.000106562605531</v>
      </c>
      <c r="M93">
        <v>0</v>
      </c>
      <c r="N93">
        <v>29.999015489629823</v>
      </c>
      <c r="O93">
        <v>50.375784057668206</v>
      </c>
      <c r="P93">
        <v>61.327250709871386</v>
      </c>
      <c r="Q93">
        <v>1.0029542097488924</v>
      </c>
      <c r="R93">
        <v>3.0595646772352567</v>
      </c>
      <c r="S93">
        <v>2.0041322314049586</v>
      </c>
      <c r="T93">
        <v>0</v>
      </c>
      <c r="U93">
        <v>243.6819773124426</v>
      </c>
      <c r="V93">
        <v>4.6075156989247317</v>
      </c>
      <c r="W93">
        <v>8.3288360655737712</v>
      </c>
      <c r="X93">
        <v>26.31451147515466</v>
      </c>
      <c r="Y93">
        <v>0</v>
      </c>
      <c r="Z93">
        <v>0</v>
      </c>
      <c r="AA93">
        <v>10.935969999999999</v>
      </c>
      <c r="AB93">
        <v>10.394467399999998</v>
      </c>
      <c r="AC93">
        <v>7.7626463999999995</v>
      </c>
      <c r="AD93">
        <v>9.7975927999999985</v>
      </c>
      <c r="AE93">
        <v>0</v>
      </c>
      <c r="AF93">
        <v>0</v>
      </c>
      <c r="AG93">
        <v>0</v>
      </c>
      <c r="AH93">
        <v>39.291882300000005</v>
      </c>
      <c r="AI93">
        <v>9.0535759999999996</v>
      </c>
      <c r="AJ93">
        <v>0</v>
      </c>
      <c r="AK93">
        <v>12.827540000000001</v>
      </c>
      <c r="AL93">
        <v>20.155330000000003</v>
      </c>
      <c r="AM93">
        <v>4.2656000000000001</v>
      </c>
      <c r="AN93">
        <v>0</v>
      </c>
      <c r="AO93">
        <v>7.2435719999999977</v>
      </c>
      <c r="AP93">
        <v>2.9283660000000005</v>
      </c>
      <c r="AQ93">
        <v>0</v>
      </c>
      <c r="AR93">
        <v>12.478512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20.947683785505287</v>
      </c>
      <c r="BB93">
        <f t="shared" si="1"/>
        <v>623.59640754819452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24.908922625373776</v>
      </c>
      <c r="L94">
        <v>20.000106562605531</v>
      </c>
      <c r="M94">
        <v>0</v>
      </c>
      <c r="N94">
        <v>29.999015489629823</v>
      </c>
      <c r="O94">
        <v>50.375784057668206</v>
      </c>
      <c r="P94">
        <v>61.327250709871386</v>
      </c>
      <c r="Q94">
        <v>1.0029542097488924</v>
      </c>
      <c r="R94">
        <v>2.9974160206718343</v>
      </c>
      <c r="S94">
        <v>2.0041322314049586</v>
      </c>
      <c r="T94">
        <v>0</v>
      </c>
      <c r="U94">
        <v>243.6819773124426</v>
      </c>
      <c r="V94">
        <v>4.6075156989247317</v>
      </c>
      <c r="W94">
        <v>8.3288360655737712</v>
      </c>
      <c r="X94">
        <v>26.31451147515466</v>
      </c>
      <c r="Y94">
        <v>0</v>
      </c>
      <c r="Z94">
        <v>0</v>
      </c>
      <c r="AA94">
        <v>10.935969999999999</v>
      </c>
      <c r="AB94">
        <v>10.394467399999998</v>
      </c>
      <c r="AC94">
        <v>7.7626463999999995</v>
      </c>
      <c r="AD94">
        <v>9.7975927999999985</v>
      </c>
      <c r="AE94">
        <v>0</v>
      </c>
      <c r="AF94">
        <v>0</v>
      </c>
      <c r="AG94">
        <v>0</v>
      </c>
      <c r="AH94">
        <v>39.291882300000005</v>
      </c>
      <c r="AI94">
        <v>9.0535759999999996</v>
      </c>
      <c r="AJ94">
        <v>0</v>
      </c>
      <c r="AK94">
        <v>12.827540000000001</v>
      </c>
      <c r="AL94">
        <v>20.155330000000003</v>
      </c>
      <c r="AM94">
        <v>4.2656000000000001</v>
      </c>
      <c r="AN94">
        <v>0</v>
      </c>
      <c r="AO94">
        <v>7.2435719999999977</v>
      </c>
      <c r="AP94">
        <v>2.9283660000000005</v>
      </c>
      <c r="AQ94">
        <v>0</v>
      </c>
      <c r="AR94">
        <v>12.478512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20.500526572534401</v>
      </c>
      <c r="BB94">
        <f t="shared" si="1"/>
        <v>610.28488606853568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24.414744549698405</v>
      </c>
      <c r="L95">
        <v>19.348696142991532</v>
      </c>
      <c r="M95">
        <v>0</v>
      </c>
      <c r="N95">
        <v>29.999015489629823</v>
      </c>
      <c r="O95">
        <v>50.375784057668206</v>
      </c>
      <c r="P95">
        <v>61.327250709871386</v>
      </c>
      <c r="Q95">
        <v>1.0029542097488924</v>
      </c>
      <c r="R95">
        <v>2.9974160206718343</v>
      </c>
      <c r="S95">
        <v>2.0041322314049586</v>
      </c>
      <c r="T95">
        <v>0</v>
      </c>
      <c r="U95">
        <v>243.6819773124426</v>
      </c>
      <c r="V95">
        <v>4.6075156989247317</v>
      </c>
      <c r="W95">
        <v>8.3288360655737712</v>
      </c>
      <c r="X95">
        <v>28.186046640252716</v>
      </c>
      <c r="Y95">
        <v>0</v>
      </c>
      <c r="Z95">
        <v>0</v>
      </c>
      <c r="AA95">
        <v>10.83564</v>
      </c>
      <c r="AB95">
        <v>10.035570479999999</v>
      </c>
      <c r="AC95">
        <v>7.3819532319999999</v>
      </c>
      <c r="AD95">
        <v>9.2942917999999999</v>
      </c>
      <c r="AE95">
        <v>0</v>
      </c>
      <c r="AF95">
        <v>0</v>
      </c>
      <c r="AG95">
        <v>0</v>
      </c>
      <c r="AH95">
        <v>38.846886999999988</v>
      </c>
      <c r="AI95">
        <v>9.0535759999999996</v>
      </c>
      <c r="AJ95">
        <v>0</v>
      </c>
      <c r="AK95">
        <v>12.827540000000001</v>
      </c>
      <c r="AL95">
        <v>20.155330000000003</v>
      </c>
      <c r="AM95">
        <v>4.0624761904761906</v>
      </c>
      <c r="AN95">
        <v>0</v>
      </c>
      <c r="AO95">
        <v>7.2435719999999977</v>
      </c>
      <c r="AP95">
        <v>2.9283660000000005</v>
      </c>
      <c r="AQ95">
        <v>0</v>
      </c>
      <c r="AR95">
        <v>12.478512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20.459401018896134</v>
      </c>
      <c r="BB95">
        <f t="shared" si="1"/>
        <v>609.06061809445896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24.473798167800453</v>
      </c>
      <c r="L96">
        <v>19.348696142991532</v>
      </c>
      <c r="M96">
        <v>0</v>
      </c>
      <c r="N96">
        <v>29.999015489629823</v>
      </c>
      <c r="O96">
        <v>50.375784057668206</v>
      </c>
      <c r="P96">
        <v>61.327250709871386</v>
      </c>
      <c r="Q96">
        <v>1.0029542097488924</v>
      </c>
      <c r="R96">
        <v>2.9974160206718343</v>
      </c>
      <c r="S96">
        <v>2.0041322314049586</v>
      </c>
      <c r="T96">
        <v>0</v>
      </c>
      <c r="U96">
        <v>243.6819773124426</v>
      </c>
      <c r="V96">
        <v>4.6075156989247317</v>
      </c>
      <c r="W96">
        <v>8.3288360655737712</v>
      </c>
      <c r="X96">
        <v>30.067183563601603</v>
      </c>
      <c r="Y96">
        <v>0</v>
      </c>
      <c r="Z96">
        <v>0</v>
      </c>
      <c r="AA96">
        <v>10.83564</v>
      </c>
      <c r="AB96">
        <v>10.035570479999999</v>
      </c>
      <c r="AC96">
        <v>7.3819532319999999</v>
      </c>
      <c r="AD96">
        <v>9.2942917999999999</v>
      </c>
      <c r="AE96">
        <v>0</v>
      </c>
      <c r="AF96">
        <v>0</v>
      </c>
      <c r="AG96">
        <v>0</v>
      </c>
      <c r="AH96">
        <v>38.846886999999988</v>
      </c>
      <c r="AI96">
        <v>9.0535759999999996</v>
      </c>
      <c r="AJ96">
        <v>0</v>
      </c>
      <c r="AK96">
        <v>12.827540000000001</v>
      </c>
      <c r="AL96">
        <v>20.155330000000003</v>
      </c>
      <c r="AM96">
        <v>4.0624761904761906</v>
      </c>
      <c r="AN96">
        <v>0</v>
      </c>
      <c r="AO96">
        <v>7.2435719999999977</v>
      </c>
      <c r="AP96">
        <v>2.9283660000000005</v>
      </c>
      <c r="AQ96">
        <v>0</v>
      </c>
      <c r="AR96">
        <v>12.478512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20.522457261763766</v>
      </c>
      <c r="BB96">
        <f t="shared" si="1"/>
        <v>610.93775239304227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24.473874994592709</v>
      </c>
      <c r="L97">
        <v>19.349343622076884</v>
      </c>
      <c r="M97">
        <v>0</v>
      </c>
      <c r="N97">
        <v>29.999015489629823</v>
      </c>
      <c r="O97">
        <v>50.375784057668206</v>
      </c>
      <c r="P97">
        <v>61.327250709871386</v>
      </c>
      <c r="Q97">
        <v>1.0029542097488924</v>
      </c>
      <c r="R97">
        <v>2.9974160206718343</v>
      </c>
      <c r="S97">
        <v>2.0041322314049586</v>
      </c>
      <c r="T97">
        <v>0</v>
      </c>
      <c r="U97">
        <v>243.6819773124426</v>
      </c>
      <c r="V97">
        <v>4.6075156989247317</v>
      </c>
      <c r="W97">
        <v>8.3288360655737712</v>
      </c>
      <c r="X97">
        <v>31.948320486946095</v>
      </c>
      <c r="Y97">
        <v>0</v>
      </c>
      <c r="Z97">
        <v>0</v>
      </c>
      <c r="AA97">
        <v>10.83564</v>
      </c>
      <c r="AB97">
        <v>10.035570479999999</v>
      </c>
      <c r="AC97">
        <v>7.3819532319999999</v>
      </c>
      <c r="AD97">
        <v>9.2942917999999999</v>
      </c>
      <c r="AE97">
        <v>0</v>
      </c>
      <c r="AF97">
        <v>0</v>
      </c>
      <c r="AG97">
        <v>0</v>
      </c>
      <c r="AH97">
        <v>38.846886999999988</v>
      </c>
      <c r="AI97">
        <v>9.0535759999999996</v>
      </c>
      <c r="AJ97">
        <v>0</v>
      </c>
      <c r="AK97">
        <v>12.827540000000001</v>
      </c>
      <c r="AL97">
        <v>20.155330000000003</v>
      </c>
      <c r="AM97">
        <v>4.0624761904761906</v>
      </c>
      <c r="AN97">
        <v>0</v>
      </c>
      <c r="AO97">
        <v>7.2435719999999977</v>
      </c>
      <c r="AP97">
        <v>2.9283660000000005</v>
      </c>
      <c r="AQ97">
        <v>0</v>
      </c>
      <c r="AR97">
        <v>12.478512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20.583617706462153</v>
      </c>
      <c r="BB97">
        <f t="shared" si="1"/>
        <v>612.75845317756603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24.473798167800453</v>
      </c>
      <c r="L98">
        <v>19.349343622076884</v>
      </c>
      <c r="M98">
        <v>0</v>
      </c>
      <c r="N98">
        <v>29.999015489629823</v>
      </c>
      <c r="O98">
        <v>50.375784057668206</v>
      </c>
      <c r="P98">
        <v>61.327250709871386</v>
      </c>
      <c r="Q98">
        <v>1.0029542097488924</v>
      </c>
      <c r="R98">
        <v>2.9974160206718343</v>
      </c>
      <c r="S98">
        <v>2.0041322314049586</v>
      </c>
      <c r="T98">
        <v>0</v>
      </c>
      <c r="U98">
        <v>243.6819773124426</v>
      </c>
      <c r="V98">
        <v>4.6075156989247317</v>
      </c>
      <c r="W98">
        <v>8.3288360655737712</v>
      </c>
      <c r="X98">
        <v>33.829457418819736</v>
      </c>
      <c r="Y98">
        <v>0</v>
      </c>
      <c r="Z98">
        <v>0</v>
      </c>
      <c r="AA98">
        <v>10.83564</v>
      </c>
      <c r="AB98">
        <v>10.035570479999999</v>
      </c>
      <c r="AC98">
        <v>7.3819532319999999</v>
      </c>
      <c r="AD98">
        <v>9.2942917999999999</v>
      </c>
      <c r="AE98">
        <v>0</v>
      </c>
      <c r="AF98">
        <v>0</v>
      </c>
      <c r="AG98">
        <v>0</v>
      </c>
      <c r="AH98">
        <v>38.846886999999988</v>
      </c>
      <c r="AI98">
        <v>9.0535759999999996</v>
      </c>
      <c r="AJ98">
        <v>0</v>
      </c>
      <c r="AK98">
        <v>12.827540000000001</v>
      </c>
      <c r="AL98">
        <v>20.155330000000003</v>
      </c>
      <c r="AM98">
        <v>4.0624761904761906</v>
      </c>
      <c r="AN98">
        <v>0</v>
      </c>
      <c r="AO98">
        <v>7.2435719999999977</v>
      </c>
      <c r="AP98">
        <v>2.9283660000000005</v>
      </c>
      <c r="AQ98">
        <v>0</v>
      </c>
      <c r="AR98">
        <v>12.478512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20.644752160052175</v>
      </c>
      <c r="BB98">
        <f t="shared" si="1"/>
        <v>614.57837882905744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0.19577228235587724</v>
      </c>
      <c r="L99">
        <f t="shared" si="2"/>
        <v>0.57853248205912555</v>
      </c>
      <c r="M99">
        <f t="shared" si="2"/>
        <v>0</v>
      </c>
      <c r="N99">
        <f t="shared" si="2"/>
        <v>0.7199763717511164</v>
      </c>
      <c r="O99">
        <f t="shared" si="2"/>
        <v>1.2090188173840364</v>
      </c>
      <c r="P99">
        <f t="shared" si="2"/>
        <v>1.4678419903207676</v>
      </c>
      <c r="Q99">
        <f t="shared" si="2"/>
        <v>6.080817765437755E-2</v>
      </c>
      <c r="R99">
        <f t="shared" si="2"/>
        <v>0.13358416497125736</v>
      </c>
      <c r="S99">
        <f t="shared" si="2"/>
        <v>8.3398133313464753E-2</v>
      </c>
      <c r="T99">
        <f t="shared" si="2"/>
        <v>0</v>
      </c>
      <c r="U99">
        <f t="shared" si="2"/>
        <v>5.6896057321947522</v>
      </c>
      <c r="V99">
        <f t="shared" si="2"/>
        <v>2.6984151521779368E-2</v>
      </c>
      <c r="W99">
        <f t="shared" si="2"/>
        <v>0.15176500127586751</v>
      </c>
      <c r="X99">
        <f t="shared" si="2"/>
        <v>0.49964241215903976</v>
      </c>
      <c r="Y99">
        <f t="shared" si="2"/>
        <v>0</v>
      </c>
      <c r="Z99">
        <f t="shared" si="2"/>
        <v>0</v>
      </c>
      <c r="AA99">
        <f t="shared" si="2"/>
        <v>0.25132665000000021</v>
      </c>
      <c r="AB99">
        <f t="shared" si="2"/>
        <v>0.15159839759000004</v>
      </c>
      <c r="AC99">
        <f t="shared" si="2"/>
        <v>0.11371500650399999</v>
      </c>
      <c r="AD99">
        <f t="shared" si="2"/>
        <v>0.22281135269999983</v>
      </c>
      <c r="AE99">
        <f t="shared" si="2"/>
        <v>0.1695179505239999</v>
      </c>
      <c r="AF99">
        <f t="shared" si="2"/>
        <v>0</v>
      </c>
      <c r="AG99">
        <f t="shared" si="2"/>
        <v>0</v>
      </c>
      <c r="AH99">
        <f t="shared" si="2"/>
        <v>0.84634497990000046</v>
      </c>
      <c r="AI99">
        <f t="shared" si="2"/>
        <v>0.26869720199999952</v>
      </c>
      <c r="AJ99">
        <f t="shared" si="2"/>
        <v>0</v>
      </c>
      <c r="AK99">
        <f t="shared" si="2"/>
        <v>0.30786096000000002</v>
      </c>
      <c r="AL99">
        <f t="shared" si="2"/>
        <v>0.4654907400000004</v>
      </c>
      <c r="AM99">
        <f t="shared" si="2"/>
        <v>9.5400482539682641E-2</v>
      </c>
      <c r="AN99">
        <f t="shared" si="2"/>
        <v>0</v>
      </c>
      <c r="AO99">
        <f t="shared" si="2"/>
        <v>0.17384572799999959</v>
      </c>
      <c r="AP99">
        <f t="shared" si="2"/>
        <v>6.8328540000000007E-2</v>
      </c>
      <c r="AQ99">
        <f t="shared" si="2"/>
        <v>0</v>
      </c>
      <c r="AR99">
        <f t="shared" si="2"/>
        <v>0.30200803199999998</v>
      </c>
      <c r="AS99">
        <f t="shared" si="2"/>
        <v>0.19484416276200001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0.46958339984639347</v>
      </c>
      <c r="BB99">
        <f t="shared" si="1"/>
        <v>13.979136501634747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260.00549232375181</v>
      </c>
      <c r="M3">
        <v>25.458156911581568</v>
      </c>
      <c r="N3">
        <v>36.242780257285382</v>
      </c>
      <c r="O3">
        <v>0</v>
      </c>
      <c r="P3">
        <v>37.737226890756297</v>
      </c>
      <c r="Q3">
        <v>1.9953721321695763</v>
      </c>
      <c r="R3">
        <v>3.9996989543726236</v>
      </c>
      <c r="S3">
        <v>1.996286430834213</v>
      </c>
      <c r="T3">
        <v>0</v>
      </c>
      <c r="U3">
        <v>42.283791765102926</v>
      </c>
      <c r="V3">
        <v>5.5677094664009115</v>
      </c>
      <c r="W3">
        <v>10.333895705521471</v>
      </c>
      <c r="X3">
        <v>45.2594409896681</v>
      </c>
      <c r="Y3">
        <v>0</v>
      </c>
      <c r="Z3">
        <v>0</v>
      </c>
      <c r="AA3">
        <v>13.088087999999997</v>
      </c>
      <c r="AB3">
        <v>0</v>
      </c>
      <c r="AC3">
        <v>0</v>
      </c>
      <c r="AD3">
        <v>11.22633356</v>
      </c>
      <c r="AE3">
        <v>15.1671353808</v>
      </c>
      <c r="AF3">
        <v>8.7724999999999991</v>
      </c>
      <c r="AG3">
        <v>11.468184000000003</v>
      </c>
      <c r="AH3">
        <v>0</v>
      </c>
      <c r="AI3">
        <v>19.137263600000004</v>
      </c>
      <c r="AJ3">
        <v>0</v>
      </c>
      <c r="AK3">
        <v>15.49414</v>
      </c>
      <c r="AL3">
        <v>0</v>
      </c>
      <c r="AM3">
        <v>4.9079790476190466</v>
      </c>
      <c r="AN3">
        <v>0.89910999999999985</v>
      </c>
      <c r="AO3">
        <v>8.7493224000000005</v>
      </c>
      <c r="AP3">
        <v>3.9694090800000006</v>
      </c>
      <c r="AQ3">
        <v>19.098039999999997</v>
      </c>
      <c r="AR3">
        <v>16.088591999999998</v>
      </c>
      <c r="AS3">
        <v>9.9462473759999988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20.43899575452064</v>
      </c>
      <c r="BB3">
        <f>SUM(B3:AZ3)-BA3</f>
        <v>608.45320051734302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260.00549232375181</v>
      </c>
      <c r="M4">
        <v>25.458156911581568</v>
      </c>
      <c r="N4">
        <v>36.242780257285382</v>
      </c>
      <c r="O4">
        <v>0</v>
      </c>
      <c r="P4">
        <v>37.737226890756297</v>
      </c>
      <c r="Q4">
        <v>1.9953721321695763</v>
      </c>
      <c r="R4">
        <v>3.9996989543726236</v>
      </c>
      <c r="S4">
        <v>1.996286430834213</v>
      </c>
      <c r="T4">
        <v>0</v>
      </c>
      <c r="U4">
        <v>42.283791765102926</v>
      </c>
      <c r="V4">
        <v>0</v>
      </c>
      <c r="W4">
        <v>10.333895705521471</v>
      </c>
      <c r="X4">
        <v>45.2594409896681</v>
      </c>
      <c r="Y4">
        <v>0</v>
      </c>
      <c r="Z4">
        <v>0</v>
      </c>
      <c r="AA4">
        <v>13.088087999999997</v>
      </c>
      <c r="AB4">
        <v>0</v>
      </c>
      <c r="AC4">
        <v>0</v>
      </c>
      <c r="AD4">
        <v>11.22633356</v>
      </c>
      <c r="AE4">
        <v>15.1671353808</v>
      </c>
      <c r="AF4">
        <v>8.7724999999999991</v>
      </c>
      <c r="AG4">
        <v>11.468184000000003</v>
      </c>
      <c r="AH4">
        <v>0</v>
      </c>
      <c r="AI4">
        <v>19.137263600000004</v>
      </c>
      <c r="AJ4">
        <v>0</v>
      </c>
      <c r="AK4">
        <v>15.49414</v>
      </c>
      <c r="AL4">
        <v>0</v>
      </c>
      <c r="AM4">
        <v>4.9079790476190466</v>
      </c>
      <c r="AN4">
        <v>0.89910999999999985</v>
      </c>
      <c r="AO4">
        <v>8.7493224000000005</v>
      </c>
      <c r="AP4">
        <v>3.9694090800000006</v>
      </c>
      <c r="AQ4">
        <v>19.098039999999997</v>
      </c>
      <c r="AR4">
        <v>16.088591999999998</v>
      </c>
      <c r="AS4">
        <v>9.9462473759999988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20.25804522832474</v>
      </c>
      <c r="BB4">
        <f t="shared" ref="BB4:BB67" si="0">SUM(B4:AZ4)-BA4</f>
        <v>603.06644157713811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260.00549232375181</v>
      </c>
      <c r="M5">
        <v>25.458156911581568</v>
      </c>
      <c r="N5">
        <v>36.242780257285382</v>
      </c>
      <c r="O5">
        <v>0</v>
      </c>
      <c r="P5">
        <v>37.737226890756297</v>
      </c>
      <c r="Q5">
        <v>1.9953721321695763</v>
      </c>
      <c r="R5">
        <v>3.9996989543726236</v>
      </c>
      <c r="S5">
        <v>1.996286430834213</v>
      </c>
      <c r="T5">
        <v>0</v>
      </c>
      <c r="U5">
        <v>43.142019771415974</v>
      </c>
      <c r="V5">
        <v>0</v>
      </c>
      <c r="W5">
        <v>10.333895705521471</v>
      </c>
      <c r="X5">
        <v>45.2594409896681</v>
      </c>
      <c r="Y5">
        <v>0</v>
      </c>
      <c r="Z5">
        <v>0</v>
      </c>
      <c r="AA5">
        <v>13.088087999999997</v>
      </c>
      <c r="AB5">
        <v>0</v>
      </c>
      <c r="AC5">
        <v>0</v>
      </c>
      <c r="AD5">
        <v>11.22633356</v>
      </c>
      <c r="AE5">
        <v>15.1671353808</v>
      </c>
      <c r="AF5">
        <v>8.7724999999999991</v>
      </c>
      <c r="AG5">
        <v>11.468184000000003</v>
      </c>
      <c r="AH5">
        <v>0</v>
      </c>
      <c r="AI5">
        <v>19.137263600000004</v>
      </c>
      <c r="AJ5">
        <v>0</v>
      </c>
      <c r="AK5">
        <v>15.49414</v>
      </c>
      <c r="AL5">
        <v>0</v>
      </c>
      <c r="AM5">
        <v>4.9079790476190466</v>
      </c>
      <c r="AN5">
        <v>0.89910999999999985</v>
      </c>
      <c r="AO5">
        <v>8.7493224000000005</v>
      </c>
      <c r="AP5">
        <v>3.9694090800000006</v>
      </c>
      <c r="AQ5">
        <v>19.098039999999997</v>
      </c>
      <c r="AR5">
        <v>15.072470400000002</v>
      </c>
      <c r="AS5">
        <v>9.9462473759999988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20.252913763235227</v>
      </c>
      <c r="BB5">
        <f t="shared" si="0"/>
        <v>602.91367944854062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260.00549232375181</v>
      </c>
      <c r="M6">
        <v>25.458156911581568</v>
      </c>
      <c r="N6">
        <v>36.242780257285382</v>
      </c>
      <c r="O6">
        <v>0</v>
      </c>
      <c r="P6">
        <v>37.737226890756297</v>
      </c>
      <c r="Q6">
        <v>1.9953721321695763</v>
      </c>
      <c r="R6">
        <v>3.9996989543726236</v>
      </c>
      <c r="S6">
        <v>1.996286430834213</v>
      </c>
      <c r="T6">
        <v>0</v>
      </c>
      <c r="U6">
        <v>43.659657914805535</v>
      </c>
      <c r="V6">
        <v>0</v>
      </c>
      <c r="W6">
        <v>10.333895705521471</v>
      </c>
      <c r="X6">
        <v>45.2594409896681</v>
      </c>
      <c r="Y6">
        <v>0</v>
      </c>
      <c r="Z6">
        <v>0</v>
      </c>
      <c r="AA6">
        <v>13.088087999999997</v>
      </c>
      <c r="AB6">
        <v>0</v>
      </c>
      <c r="AC6">
        <v>0</v>
      </c>
      <c r="AD6">
        <v>11.22633356</v>
      </c>
      <c r="AE6">
        <v>15.1671353808</v>
      </c>
      <c r="AF6">
        <v>8.7724999999999991</v>
      </c>
      <c r="AG6">
        <v>11.468184000000003</v>
      </c>
      <c r="AH6">
        <v>0</v>
      </c>
      <c r="AI6">
        <v>19.137263600000004</v>
      </c>
      <c r="AJ6">
        <v>0</v>
      </c>
      <c r="AK6">
        <v>15.49414</v>
      </c>
      <c r="AL6">
        <v>0</v>
      </c>
      <c r="AM6">
        <v>4.9079790476190466</v>
      </c>
      <c r="AN6">
        <v>0.89910999999999985</v>
      </c>
      <c r="AO6">
        <v>8.7493224000000005</v>
      </c>
      <c r="AP6">
        <v>3.9694090800000006</v>
      </c>
      <c r="AQ6">
        <v>19.098039999999997</v>
      </c>
      <c r="AR6">
        <v>15.072470400000002</v>
      </c>
      <c r="AS6">
        <v>9.9462473759999988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20.269736926198583</v>
      </c>
      <c r="BB6">
        <f t="shared" si="0"/>
        <v>603.41449442896692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260.00549232375181</v>
      </c>
      <c r="M7">
        <v>25.458156911581568</v>
      </c>
      <c r="N7">
        <v>36.242780257285382</v>
      </c>
      <c r="O7">
        <v>0</v>
      </c>
      <c r="P7">
        <v>37.737226890756297</v>
      </c>
      <c r="Q7">
        <v>1.9953721321695763</v>
      </c>
      <c r="R7">
        <v>3.9996989543726236</v>
      </c>
      <c r="S7">
        <v>1.996286430834213</v>
      </c>
      <c r="T7">
        <v>0</v>
      </c>
      <c r="U7">
        <v>44.351173452972503</v>
      </c>
      <c r="V7">
        <v>0</v>
      </c>
      <c r="W7">
        <v>6.8613333333333326</v>
      </c>
      <c r="X7">
        <v>45.2594409896681</v>
      </c>
      <c r="Y7">
        <v>0</v>
      </c>
      <c r="Z7">
        <v>0</v>
      </c>
      <c r="AA7">
        <v>13.088087999999997</v>
      </c>
      <c r="AB7">
        <v>0</v>
      </c>
      <c r="AC7">
        <v>0</v>
      </c>
      <c r="AD7">
        <v>11.22633356</v>
      </c>
      <c r="AE7">
        <v>15.1671353808</v>
      </c>
      <c r="AF7">
        <v>9.0749999999999975</v>
      </c>
      <c r="AG7">
        <v>11.468184000000003</v>
      </c>
      <c r="AH7">
        <v>0</v>
      </c>
      <c r="AI7">
        <v>19.137263600000004</v>
      </c>
      <c r="AJ7">
        <v>0</v>
      </c>
      <c r="AK7">
        <v>15.49414</v>
      </c>
      <c r="AL7">
        <v>0</v>
      </c>
      <c r="AM7">
        <v>4.9079790476190466</v>
      </c>
      <c r="AN7">
        <v>0.89910999999999985</v>
      </c>
      <c r="AO7">
        <v>8.7493224000000005</v>
      </c>
      <c r="AP7">
        <v>3.9694090800000006</v>
      </c>
      <c r="AQ7">
        <v>19.098039999999997</v>
      </c>
      <c r="AR7">
        <v>15.072470400000002</v>
      </c>
      <c r="AS7">
        <v>9.7861171043999988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20.183979982377856</v>
      </c>
      <c r="BB7">
        <f t="shared" si="0"/>
        <v>600.86157426716647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260.00549232375181</v>
      </c>
      <c r="M8">
        <v>25.458156911581568</v>
      </c>
      <c r="N8">
        <v>36.242780257285382</v>
      </c>
      <c r="O8">
        <v>0</v>
      </c>
      <c r="P8">
        <v>37.737226890756297</v>
      </c>
      <c r="Q8">
        <v>1.9953721321695763</v>
      </c>
      <c r="R8">
        <v>3.9996989543726236</v>
      </c>
      <c r="S8">
        <v>1.996286430834213</v>
      </c>
      <c r="T8">
        <v>0</v>
      </c>
      <c r="U8">
        <v>44.351173452972503</v>
      </c>
      <c r="V8">
        <v>0</v>
      </c>
      <c r="W8">
        <v>6.8613333333333326</v>
      </c>
      <c r="X8">
        <v>14.997233832455596</v>
      </c>
      <c r="Y8">
        <v>0</v>
      </c>
      <c r="Z8">
        <v>0</v>
      </c>
      <c r="AA8">
        <v>13.088087999999997</v>
      </c>
      <c r="AB8">
        <v>0</v>
      </c>
      <c r="AC8">
        <v>0</v>
      </c>
      <c r="AD8">
        <v>11.22633356</v>
      </c>
      <c r="AE8">
        <v>15.1671353808</v>
      </c>
      <c r="AF8">
        <v>9.0749999999999975</v>
      </c>
      <c r="AG8">
        <v>11.468184000000003</v>
      </c>
      <c r="AH8">
        <v>0</v>
      </c>
      <c r="AI8">
        <v>19.137263600000004</v>
      </c>
      <c r="AJ8">
        <v>0</v>
      </c>
      <c r="AK8">
        <v>15.49414</v>
      </c>
      <c r="AL8">
        <v>0</v>
      </c>
      <c r="AM8">
        <v>4.9079790476190466</v>
      </c>
      <c r="AN8">
        <v>0.89910999999999985</v>
      </c>
      <c r="AO8">
        <v>8.7493224000000005</v>
      </c>
      <c r="AP8">
        <v>3.9694090800000006</v>
      </c>
      <c r="AQ8">
        <v>19.098039999999997</v>
      </c>
      <c r="AR8">
        <v>15.072470400000002</v>
      </c>
      <c r="AS8">
        <v>9.7861171043999988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19.200458238495514</v>
      </c>
      <c r="BB8">
        <f t="shared" si="0"/>
        <v>571.58288885383627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260.00549232375181</v>
      </c>
      <c r="M9">
        <v>25.458156911581568</v>
      </c>
      <c r="N9">
        <v>36.242780257285382</v>
      </c>
      <c r="O9">
        <v>0</v>
      </c>
      <c r="P9">
        <v>37.737226890756297</v>
      </c>
      <c r="Q9">
        <v>1.9955438783894823</v>
      </c>
      <c r="R9">
        <v>3.9992133521581286</v>
      </c>
      <c r="S9">
        <v>1.9966599203715991</v>
      </c>
      <c r="T9">
        <v>0</v>
      </c>
      <c r="U9">
        <v>44.351173452972503</v>
      </c>
      <c r="V9">
        <v>0</v>
      </c>
      <c r="W9">
        <v>6.8613333333333326</v>
      </c>
      <c r="X9">
        <v>14.997233832455596</v>
      </c>
      <c r="Y9">
        <v>0</v>
      </c>
      <c r="Z9">
        <v>0</v>
      </c>
      <c r="AA9">
        <v>13.088087999999997</v>
      </c>
      <c r="AB9">
        <v>0</v>
      </c>
      <c r="AC9">
        <v>0</v>
      </c>
      <c r="AD9">
        <v>11.22633356</v>
      </c>
      <c r="AE9">
        <v>15.1671353808</v>
      </c>
      <c r="AF9">
        <v>9.0749999999999975</v>
      </c>
      <c r="AG9">
        <v>11.468184000000003</v>
      </c>
      <c r="AH9">
        <v>0</v>
      </c>
      <c r="AI9">
        <v>14.841143200000001</v>
      </c>
      <c r="AJ9">
        <v>0</v>
      </c>
      <c r="AK9">
        <v>15.49414</v>
      </c>
      <c r="AL9">
        <v>0</v>
      </c>
      <c r="AM9">
        <v>4.9079790476190466</v>
      </c>
      <c r="AN9">
        <v>0.89910999999999985</v>
      </c>
      <c r="AO9">
        <v>8.7493224000000005</v>
      </c>
      <c r="AP9">
        <v>3.9694090800000006</v>
      </c>
      <c r="AQ9">
        <v>14.323529999999996</v>
      </c>
      <c r="AR9">
        <v>15.072470400000002</v>
      </c>
      <c r="AS9">
        <v>9.7861171043999988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18.905664970918714</v>
      </c>
      <c r="BB9">
        <f t="shared" si="0"/>
        <v>562.80711135495596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260.00549232375181</v>
      </c>
      <c r="M10">
        <v>25.458156911581568</v>
      </c>
      <c r="N10">
        <v>36.242780257285382</v>
      </c>
      <c r="O10">
        <v>0</v>
      </c>
      <c r="P10">
        <v>37.737226890756297</v>
      </c>
      <c r="Q10">
        <v>1.9955438783894823</v>
      </c>
      <c r="R10">
        <v>3.9992133521581286</v>
      </c>
      <c r="S10">
        <v>1.9966599203715991</v>
      </c>
      <c r="T10">
        <v>0</v>
      </c>
      <c r="U10">
        <v>44.351173452972503</v>
      </c>
      <c r="V10">
        <v>0</v>
      </c>
      <c r="W10">
        <v>6.8613333333333326</v>
      </c>
      <c r="X10">
        <v>14.997233832455596</v>
      </c>
      <c r="Y10">
        <v>0</v>
      </c>
      <c r="Z10">
        <v>0</v>
      </c>
      <c r="AA10">
        <v>13.088087999999997</v>
      </c>
      <c r="AB10">
        <v>0</v>
      </c>
      <c r="AC10">
        <v>0</v>
      </c>
      <c r="AD10">
        <v>11.22633356</v>
      </c>
      <c r="AE10">
        <v>15.1671353808</v>
      </c>
      <c r="AF10">
        <v>9.0749999999999975</v>
      </c>
      <c r="AG10">
        <v>11.468184000000003</v>
      </c>
      <c r="AH10">
        <v>0</v>
      </c>
      <c r="AI10">
        <v>14.841143200000001</v>
      </c>
      <c r="AJ10">
        <v>0</v>
      </c>
      <c r="AK10">
        <v>15.49414</v>
      </c>
      <c r="AL10">
        <v>0</v>
      </c>
      <c r="AM10">
        <v>4.9079790476190466</v>
      </c>
      <c r="AN10">
        <v>0.89910999999999985</v>
      </c>
      <c r="AO10">
        <v>8.7493224000000005</v>
      </c>
      <c r="AP10">
        <v>3.9694090800000006</v>
      </c>
      <c r="AQ10">
        <v>14.323529999999996</v>
      </c>
      <c r="AR10">
        <v>15.072470400000002</v>
      </c>
      <c r="AS10">
        <v>9.7861171043999988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18.905664970918714</v>
      </c>
      <c r="BB10">
        <f t="shared" si="0"/>
        <v>562.80711135495596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260.00549232375181</v>
      </c>
      <c r="M11">
        <v>25.458156911581568</v>
      </c>
      <c r="N11">
        <v>36.242780257285382</v>
      </c>
      <c r="O11">
        <v>0</v>
      </c>
      <c r="P11">
        <v>37.737226890756297</v>
      </c>
      <c r="Q11">
        <v>1.9953721321695763</v>
      </c>
      <c r="R11">
        <v>3.9996989543726236</v>
      </c>
      <c r="S11">
        <v>1.996286430834213</v>
      </c>
      <c r="T11">
        <v>0</v>
      </c>
      <c r="U11">
        <v>44.351173452972503</v>
      </c>
      <c r="V11">
        <v>0</v>
      </c>
      <c r="W11">
        <v>6.8613333333333326</v>
      </c>
      <c r="X11">
        <v>14.997233832455596</v>
      </c>
      <c r="Y11">
        <v>0</v>
      </c>
      <c r="Z11">
        <v>0</v>
      </c>
      <c r="AA11">
        <v>13.088087999999997</v>
      </c>
      <c r="AB11">
        <v>0</v>
      </c>
      <c r="AC11">
        <v>0</v>
      </c>
      <c r="AD11">
        <v>11.22633356</v>
      </c>
      <c r="AE11">
        <v>15.1671353808</v>
      </c>
      <c r="AF11">
        <v>9.0749999999999975</v>
      </c>
      <c r="AG11">
        <v>11.468184000000003</v>
      </c>
      <c r="AH11">
        <v>15.979677999999996</v>
      </c>
      <c r="AI11">
        <v>14.841143200000001</v>
      </c>
      <c r="AJ11">
        <v>0</v>
      </c>
      <c r="AK11">
        <v>15.49414</v>
      </c>
      <c r="AL11">
        <v>0</v>
      </c>
      <c r="AM11">
        <v>4.9079790476190466</v>
      </c>
      <c r="AN11">
        <v>0.89910999999999985</v>
      </c>
      <c r="AO11">
        <v>8.7493224000000005</v>
      </c>
      <c r="AP11">
        <v>3.9694090800000006</v>
      </c>
      <c r="AQ11">
        <v>14.323529999999996</v>
      </c>
      <c r="AR11">
        <v>15.072470400000002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19.425002438908209</v>
      </c>
      <c r="BB11">
        <f t="shared" si="0"/>
        <v>578.26739225342362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260.00549232375181</v>
      </c>
      <c r="M12">
        <v>25.458156911581568</v>
      </c>
      <c r="N12">
        <v>36.242780257285382</v>
      </c>
      <c r="O12">
        <v>0</v>
      </c>
      <c r="P12">
        <v>37.737226890756297</v>
      </c>
      <c r="Q12">
        <v>1.9953721321695763</v>
      </c>
      <c r="R12">
        <v>3.9996989543726236</v>
      </c>
      <c r="S12">
        <v>1.996286430834213</v>
      </c>
      <c r="T12">
        <v>0</v>
      </c>
      <c r="U12">
        <v>44.351173452972503</v>
      </c>
      <c r="V12">
        <v>0</v>
      </c>
      <c r="W12">
        <v>6.8613333333333326</v>
      </c>
      <c r="X12">
        <v>14.997233832455596</v>
      </c>
      <c r="Y12">
        <v>0</v>
      </c>
      <c r="Z12">
        <v>0</v>
      </c>
      <c r="AA12">
        <v>13.088087999999997</v>
      </c>
      <c r="AB12">
        <v>0</v>
      </c>
      <c r="AC12">
        <v>0</v>
      </c>
      <c r="AD12">
        <v>11.22633356</v>
      </c>
      <c r="AE12">
        <v>15.1671353808</v>
      </c>
      <c r="AF12">
        <v>9.0749999999999975</v>
      </c>
      <c r="AG12">
        <v>11.468184000000003</v>
      </c>
      <c r="AH12">
        <v>31.378276799999998</v>
      </c>
      <c r="AI12">
        <v>14.841143200000001</v>
      </c>
      <c r="AJ12">
        <v>0</v>
      </c>
      <c r="AK12">
        <v>15.49414</v>
      </c>
      <c r="AL12">
        <v>0</v>
      </c>
      <c r="AM12">
        <v>4.9079790476190466</v>
      </c>
      <c r="AN12">
        <v>0.89910999999999985</v>
      </c>
      <c r="AO12">
        <v>8.7493224000000005</v>
      </c>
      <c r="AP12">
        <v>3.9694090800000006</v>
      </c>
      <c r="AQ12">
        <v>14.323529999999996</v>
      </c>
      <c r="AR12">
        <v>15.072470400000002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19.925457053308214</v>
      </c>
      <c r="BB12">
        <f t="shared" si="0"/>
        <v>593.16553643902364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260</v>
      </c>
      <c r="M13">
        <v>25.458156911581568</v>
      </c>
      <c r="N13">
        <v>36.242780257285382</v>
      </c>
      <c r="O13">
        <v>0</v>
      </c>
      <c r="P13">
        <v>37.737226890756297</v>
      </c>
      <c r="Q13">
        <v>1.9953721321695763</v>
      </c>
      <c r="R13">
        <v>3.9996989543726236</v>
      </c>
      <c r="S13">
        <v>1.996286430834213</v>
      </c>
      <c r="T13">
        <v>0</v>
      </c>
      <c r="U13">
        <v>44.351173452972503</v>
      </c>
      <c r="V13">
        <v>0</v>
      </c>
      <c r="W13">
        <v>6.8613333333333326</v>
      </c>
      <c r="X13">
        <v>14.997233832455596</v>
      </c>
      <c r="Y13">
        <v>0</v>
      </c>
      <c r="Z13">
        <v>0</v>
      </c>
      <c r="AA13">
        <v>13.088087999999997</v>
      </c>
      <c r="AB13">
        <v>0</v>
      </c>
      <c r="AC13">
        <v>0</v>
      </c>
      <c r="AD13">
        <v>11.22633356</v>
      </c>
      <c r="AE13">
        <v>15.1671353808</v>
      </c>
      <c r="AF13">
        <v>9.0749999999999975</v>
      </c>
      <c r="AG13">
        <v>11.468184000000003</v>
      </c>
      <c r="AH13">
        <v>46.922145399999998</v>
      </c>
      <c r="AI13">
        <v>19.137263600000004</v>
      </c>
      <c r="AJ13">
        <v>0</v>
      </c>
      <c r="AK13">
        <v>15.49414</v>
      </c>
      <c r="AL13">
        <v>0</v>
      </c>
      <c r="AM13">
        <v>4.9079790476190466</v>
      </c>
      <c r="AN13">
        <v>0.89910999999999985</v>
      </c>
      <c r="AO13">
        <v>8.7493224000000005</v>
      </c>
      <c r="AP13">
        <v>3.9694090800000006</v>
      </c>
      <c r="AQ13">
        <v>14.323529999999996</v>
      </c>
      <c r="AR13">
        <v>15.072470400000002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20.570077965186293</v>
      </c>
      <c r="BB13">
        <f t="shared" si="0"/>
        <v>612.35541220339371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260</v>
      </c>
      <c r="M14">
        <v>25.458156911581568</v>
      </c>
      <c r="N14">
        <v>36.242780257285382</v>
      </c>
      <c r="O14">
        <v>0</v>
      </c>
      <c r="P14">
        <v>37.737226890756297</v>
      </c>
      <c r="Q14">
        <v>1.9953721321695763</v>
      </c>
      <c r="R14">
        <v>3.9996989543726236</v>
      </c>
      <c r="S14">
        <v>1.996286430834213</v>
      </c>
      <c r="T14">
        <v>0</v>
      </c>
      <c r="U14">
        <v>44.351173452972503</v>
      </c>
      <c r="V14">
        <v>0</v>
      </c>
      <c r="W14">
        <v>6.8613333333333326</v>
      </c>
      <c r="X14">
        <v>14.997233832455596</v>
      </c>
      <c r="Y14">
        <v>0</v>
      </c>
      <c r="Z14">
        <v>0</v>
      </c>
      <c r="AA14">
        <v>13.088087999999997</v>
      </c>
      <c r="AB14">
        <v>0</v>
      </c>
      <c r="AC14">
        <v>0</v>
      </c>
      <c r="AD14">
        <v>11.22633356</v>
      </c>
      <c r="AE14">
        <v>15.1671353808</v>
      </c>
      <c r="AF14">
        <v>9.0749999999999975</v>
      </c>
      <c r="AG14">
        <v>11.468184000000003</v>
      </c>
      <c r="AH14">
        <v>46.922145399999998</v>
      </c>
      <c r="AI14">
        <v>19.137263600000004</v>
      </c>
      <c r="AJ14">
        <v>0</v>
      </c>
      <c r="AK14">
        <v>15.49414</v>
      </c>
      <c r="AL14">
        <v>0</v>
      </c>
      <c r="AM14">
        <v>4.9079790476190466</v>
      </c>
      <c r="AN14">
        <v>0.89910999999999985</v>
      </c>
      <c r="AO14">
        <v>8.7493224000000005</v>
      </c>
      <c r="AP14">
        <v>3.9694090800000006</v>
      </c>
      <c r="AQ14">
        <v>14.323529999999996</v>
      </c>
      <c r="AR14">
        <v>15.072470400000002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20.570077965186293</v>
      </c>
      <c r="BB14">
        <f t="shared" si="0"/>
        <v>612.35541220339371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260</v>
      </c>
      <c r="M15">
        <v>25.458156911581568</v>
      </c>
      <c r="N15">
        <v>36.242780257285382</v>
      </c>
      <c r="O15">
        <v>0</v>
      </c>
      <c r="P15">
        <v>37.737226890756297</v>
      </c>
      <c r="Q15">
        <v>1.9953721321695763</v>
      </c>
      <c r="R15">
        <v>3.9996989543726236</v>
      </c>
      <c r="S15">
        <v>1.996286430834213</v>
      </c>
      <c r="T15">
        <v>0</v>
      </c>
      <c r="U15">
        <v>46.943357989664619</v>
      </c>
      <c r="V15">
        <v>0</v>
      </c>
      <c r="W15">
        <v>4.5369987598181059</v>
      </c>
      <c r="X15">
        <v>15.005995045560006</v>
      </c>
      <c r="Y15">
        <v>0</v>
      </c>
      <c r="Z15">
        <v>0</v>
      </c>
      <c r="AA15">
        <v>13.088087999999997</v>
      </c>
      <c r="AB15">
        <v>0</v>
      </c>
      <c r="AC15">
        <v>0</v>
      </c>
      <c r="AD15">
        <v>11.22633356</v>
      </c>
      <c r="AE15">
        <v>15.1671353808</v>
      </c>
      <c r="AF15">
        <v>9.0749999999999975</v>
      </c>
      <c r="AG15">
        <v>11.468184000000003</v>
      </c>
      <c r="AH15">
        <v>46.922145399999998</v>
      </c>
      <c r="AI15">
        <v>19.137263600000004</v>
      </c>
      <c r="AJ15">
        <v>0</v>
      </c>
      <c r="AK15">
        <v>15.49414</v>
      </c>
      <c r="AL15">
        <v>0</v>
      </c>
      <c r="AM15">
        <v>4.9079790476190466</v>
      </c>
      <c r="AN15">
        <v>0.89910999999999985</v>
      </c>
      <c r="AO15">
        <v>8.7493224000000005</v>
      </c>
      <c r="AP15">
        <v>3.5370972000000003</v>
      </c>
      <c r="AQ15">
        <v>14.323529999999996</v>
      </c>
      <c r="AR15">
        <v>15.072470400000002</v>
      </c>
      <c r="AS15">
        <v>9.9462473759999988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20.57022194220999</v>
      </c>
      <c r="BB15">
        <f t="shared" si="0"/>
        <v>612.35969779425136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260</v>
      </c>
      <c r="M16">
        <v>25.458156911581568</v>
      </c>
      <c r="N16">
        <v>36.242780257285382</v>
      </c>
      <c r="O16">
        <v>0</v>
      </c>
      <c r="P16">
        <v>37.737226890756297</v>
      </c>
      <c r="Q16">
        <v>1.9953721321695763</v>
      </c>
      <c r="R16">
        <v>3.9996989543726236</v>
      </c>
      <c r="S16">
        <v>1.996286430834213</v>
      </c>
      <c r="T16">
        <v>0</v>
      </c>
      <c r="U16">
        <v>48.671735518342345</v>
      </c>
      <c r="V16">
        <v>0</v>
      </c>
      <c r="W16">
        <v>4.5369987598181059</v>
      </c>
      <c r="X16">
        <v>15.005995045560006</v>
      </c>
      <c r="Y16">
        <v>0</v>
      </c>
      <c r="Z16">
        <v>0</v>
      </c>
      <c r="AA16">
        <v>13.088087999999997</v>
      </c>
      <c r="AB16">
        <v>0</v>
      </c>
      <c r="AC16">
        <v>0</v>
      </c>
      <c r="AD16">
        <v>11.22633356</v>
      </c>
      <c r="AE16">
        <v>15.1671353808</v>
      </c>
      <c r="AF16">
        <v>9.0749999999999975</v>
      </c>
      <c r="AG16">
        <v>11.468184000000003</v>
      </c>
      <c r="AH16">
        <v>46.922145399999998</v>
      </c>
      <c r="AI16">
        <v>19.137263600000004</v>
      </c>
      <c r="AJ16">
        <v>0</v>
      </c>
      <c r="AK16">
        <v>15.49414</v>
      </c>
      <c r="AL16">
        <v>0</v>
      </c>
      <c r="AM16">
        <v>4.9079790476190466</v>
      </c>
      <c r="AN16">
        <v>0.89910999999999985</v>
      </c>
      <c r="AO16">
        <v>8.7493224000000005</v>
      </c>
      <c r="AP16">
        <v>3.5370972000000003</v>
      </c>
      <c r="AQ16">
        <v>14.323529999999996</v>
      </c>
      <c r="AR16">
        <v>16.088591999999998</v>
      </c>
      <c r="AS16">
        <v>9.9462473759999988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20.659418163892006</v>
      </c>
      <c r="BB16">
        <f t="shared" si="0"/>
        <v>615.01500070124689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268.72996011362977</v>
      </c>
      <c r="M17">
        <v>25.458156911581568</v>
      </c>
      <c r="N17">
        <v>36.242780257285382</v>
      </c>
      <c r="O17">
        <v>0</v>
      </c>
      <c r="P17">
        <v>37.737226890756297</v>
      </c>
      <c r="Q17">
        <v>2.6148900089686098</v>
      </c>
      <c r="R17">
        <v>5.208231802247191</v>
      </c>
      <c r="S17">
        <v>3.2561420863836017</v>
      </c>
      <c r="T17">
        <v>0</v>
      </c>
      <c r="U17">
        <v>49.872138769670961</v>
      </c>
      <c r="V17">
        <v>0</v>
      </c>
      <c r="W17">
        <v>0</v>
      </c>
      <c r="X17">
        <v>15.005995045560006</v>
      </c>
      <c r="Y17">
        <v>0</v>
      </c>
      <c r="Z17">
        <v>0</v>
      </c>
      <c r="AA17">
        <v>13.088087999999997</v>
      </c>
      <c r="AB17">
        <v>0</v>
      </c>
      <c r="AC17">
        <v>0</v>
      </c>
      <c r="AD17">
        <v>11.22633356</v>
      </c>
      <c r="AE17">
        <v>15.1671353808</v>
      </c>
      <c r="AF17">
        <v>9.0749999999999975</v>
      </c>
      <c r="AG17">
        <v>11.468184000000003</v>
      </c>
      <c r="AH17">
        <v>46.922145399999998</v>
      </c>
      <c r="AI17">
        <v>14.841143200000001</v>
      </c>
      <c r="AJ17">
        <v>0</v>
      </c>
      <c r="AK17">
        <v>15.49414</v>
      </c>
      <c r="AL17">
        <v>0</v>
      </c>
      <c r="AM17">
        <v>4.9079790476190466</v>
      </c>
      <c r="AN17">
        <v>0.89910999999999985</v>
      </c>
      <c r="AO17">
        <v>8.7493224000000005</v>
      </c>
      <c r="AP17">
        <v>3.5370972000000003</v>
      </c>
      <c r="AQ17">
        <v>14.323529999999996</v>
      </c>
      <c r="AR17">
        <v>16.088591999999998</v>
      </c>
      <c r="AS17">
        <v>9.9462473759999988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20.795435801557147</v>
      </c>
      <c r="BB17">
        <f t="shared" si="0"/>
        <v>619.06413364894513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268.72996011362977</v>
      </c>
      <c r="M18">
        <v>25.458156911581568</v>
      </c>
      <c r="N18">
        <v>36.242780257285382</v>
      </c>
      <c r="O18">
        <v>0</v>
      </c>
      <c r="P18">
        <v>37.737226890756297</v>
      </c>
      <c r="Q18">
        <v>3.423589444856348</v>
      </c>
      <c r="R18">
        <v>6.9831444101633391</v>
      </c>
      <c r="S18">
        <v>4.2653062867756315</v>
      </c>
      <c r="T18">
        <v>0</v>
      </c>
      <c r="U18">
        <v>51.079706996089143</v>
      </c>
      <c r="V18">
        <v>0</v>
      </c>
      <c r="W18">
        <v>0</v>
      </c>
      <c r="X18">
        <v>15.005995045560006</v>
      </c>
      <c r="Y18">
        <v>0</v>
      </c>
      <c r="Z18">
        <v>0</v>
      </c>
      <c r="AA18">
        <v>13.088087999999997</v>
      </c>
      <c r="AB18">
        <v>0</v>
      </c>
      <c r="AC18">
        <v>0</v>
      </c>
      <c r="AD18">
        <v>11.22633356</v>
      </c>
      <c r="AE18">
        <v>15.1671353808</v>
      </c>
      <c r="AF18">
        <v>9.0749999999999975</v>
      </c>
      <c r="AG18">
        <v>11.468184000000003</v>
      </c>
      <c r="AH18">
        <v>46.922145399999998</v>
      </c>
      <c r="AI18">
        <v>14.841143200000001</v>
      </c>
      <c r="AJ18">
        <v>0</v>
      </c>
      <c r="AK18">
        <v>15.49414</v>
      </c>
      <c r="AL18">
        <v>0</v>
      </c>
      <c r="AM18">
        <v>4.9079790476190466</v>
      </c>
      <c r="AN18">
        <v>0.89910999999999985</v>
      </c>
      <c r="AO18">
        <v>8.7493224000000005</v>
      </c>
      <c r="AP18">
        <v>3.5370972000000003</v>
      </c>
      <c r="AQ18">
        <v>14.323529999999996</v>
      </c>
      <c r="AR18">
        <v>16.088591999999998</v>
      </c>
      <c r="AS18">
        <v>9.9462473759999988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20.951447364713445</v>
      </c>
      <c r="BB18">
        <f t="shared" si="0"/>
        <v>623.70846655640298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260</v>
      </c>
      <c r="M19">
        <v>25.458156911581568</v>
      </c>
      <c r="N19">
        <v>36.242780257285382</v>
      </c>
      <c r="O19">
        <v>0</v>
      </c>
      <c r="P19">
        <v>37.737226890756297</v>
      </c>
      <c r="Q19">
        <v>3.423589444856348</v>
      </c>
      <c r="R19">
        <v>6.9831444101633391</v>
      </c>
      <c r="S19">
        <v>4.2653062867756315</v>
      </c>
      <c r="T19">
        <v>0</v>
      </c>
      <c r="U19">
        <v>52.28886067313524</v>
      </c>
      <c r="V19">
        <v>0</v>
      </c>
      <c r="W19">
        <v>0</v>
      </c>
      <c r="X19">
        <v>15.005995045560006</v>
      </c>
      <c r="Y19">
        <v>0</v>
      </c>
      <c r="Z19">
        <v>0</v>
      </c>
      <c r="AA19">
        <v>13.088087999999997</v>
      </c>
      <c r="AB19">
        <v>0</v>
      </c>
      <c r="AC19">
        <v>0</v>
      </c>
      <c r="AD19">
        <v>11.22633356</v>
      </c>
      <c r="AE19">
        <v>15.1671353808</v>
      </c>
      <c r="AF19">
        <v>9.0749999999999975</v>
      </c>
      <c r="AG19">
        <v>11.468184000000003</v>
      </c>
      <c r="AH19">
        <v>46.922145399999998</v>
      </c>
      <c r="AI19">
        <v>14.841143200000001</v>
      </c>
      <c r="AJ19">
        <v>0</v>
      </c>
      <c r="AK19">
        <v>15.49414</v>
      </c>
      <c r="AL19">
        <v>0</v>
      </c>
      <c r="AM19">
        <v>4.9079790476190466</v>
      </c>
      <c r="AN19">
        <v>0</v>
      </c>
      <c r="AO19">
        <v>8.7493224000000005</v>
      </c>
      <c r="AP19">
        <v>3.5370972000000003</v>
      </c>
      <c r="AQ19">
        <v>14.323529999999996</v>
      </c>
      <c r="AR19">
        <v>16.088591999999998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20.672595761490719</v>
      </c>
      <c r="BB19">
        <f t="shared" si="0"/>
        <v>615.40727145144206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260</v>
      </c>
      <c r="M20">
        <v>25.458156911581568</v>
      </c>
      <c r="N20">
        <v>36.242780257285382</v>
      </c>
      <c r="O20">
        <v>0</v>
      </c>
      <c r="P20">
        <v>37.737226890756297</v>
      </c>
      <c r="Q20">
        <v>3.423589444856348</v>
      </c>
      <c r="R20">
        <v>6.9831444101633391</v>
      </c>
      <c r="S20">
        <v>4.2653062867756315</v>
      </c>
      <c r="T20">
        <v>0</v>
      </c>
      <c r="U20">
        <v>52.641371961321802</v>
      </c>
      <c r="V20">
        <v>0</v>
      </c>
      <c r="W20">
        <v>0</v>
      </c>
      <c r="X20">
        <v>15.005995045560006</v>
      </c>
      <c r="Y20">
        <v>0</v>
      </c>
      <c r="Z20">
        <v>0</v>
      </c>
      <c r="AA20">
        <v>13.088087999999997</v>
      </c>
      <c r="AB20">
        <v>0</v>
      </c>
      <c r="AC20">
        <v>0</v>
      </c>
      <c r="AD20">
        <v>11.22633356</v>
      </c>
      <c r="AE20">
        <v>15.1671353808</v>
      </c>
      <c r="AF20">
        <v>9.0749999999999975</v>
      </c>
      <c r="AG20">
        <v>11.468184000000003</v>
      </c>
      <c r="AH20">
        <v>46.922145399999998</v>
      </c>
      <c r="AI20">
        <v>14.841143200000001</v>
      </c>
      <c r="AJ20">
        <v>0</v>
      </c>
      <c r="AK20">
        <v>15.49414</v>
      </c>
      <c r="AL20">
        <v>0</v>
      </c>
      <c r="AM20">
        <v>4.9079790476190466</v>
      </c>
      <c r="AN20">
        <v>0</v>
      </c>
      <c r="AO20">
        <v>8.7493224000000005</v>
      </c>
      <c r="AP20">
        <v>3.5370972000000003</v>
      </c>
      <c r="AQ20">
        <v>14.323529999999996</v>
      </c>
      <c r="AR20">
        <v>15.072470400000002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20.651028272950057</v>
      </c>
      <c r="BB20">
        <f t="shared" si="0"/>
        <v>614.76522862816933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260</v>
      </c>
      <c r="M21">
        <v>25.458156911581568</v>
      </c>
      <c r="N21">
        <v>36.242780257285382</v>
      </c>
      <c r="O21">
        <v>0</v>
      </c>
      <c r="P21">
        <v>37.737226890756297</v>
      </c>
      <c r="Q21">
        <v>3.423589444856348</v>
      </c>
      <c r="R21">
        <v>6.9831444101633391</v>
      </c>
      <c r="S21">
        <v>4.2653062867756315</v>
      </c>
      <c r="T21">
        <v>0</v>
      </c>
      <c r="U21">
        <v>52.641371961321802</v>
      </c>
      <c r="V21">
        <v>0</v>
      </c>
      <c r="W21">
        <v>0</v>
      </c>
      <c r="X21">
        <v>15.005995045560006</v>
      </c>
      <c r="Y21">
        <v>0</v>
      </c>
      <c r="Z21">
        <v>0</v>
      </c>
      <c r="AA21">
        <v>13.088087999999997</v>
      </c>
      <c r="AB21">
        <v>0</v>
      </c>
      <c r="AC21">
        <v>0</v>
      </c>
      <c r="AD21">
        <v>11.22633356</v>
      </c>
      <c r="AE21">
        <v>15.1671353808</v>
      </c>
      <c r="AF21">
        <v>9.0749999999999975</v>
      </c>
      <c r="AG21">
        <v>11.468184000000003</v>
      </c>
      <c r="AH21">
        <v>46.922145399999998</v>
      </c>
      <c r="AI21">
        <v>14.841143200000001</v>
      </c>
      <c r="AJ21">
        <v>0</v>
      </c>
      <c r="AK21">
        <v>15.49414</v>
      </c>
      <c r="AL21">
        <v>0</v>
      </c>
      <c r="AM21">
        <v>4.9079790476190466</v>
      </c>
      <c r="AN21">
        <v>0</v>
      </c>
      <c r="AO21">
        <v>8.7493224000000005</v>
      </c>
      <c r="AP21">
        <v>3.5370972000000003</v>
      </c>
      <c r="AQ21">
        <v>14.323529999999996</v>
      </c>
      <c r="AR21">
        <v>15.072470400000002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20.651028272950057</v>
      </c>
      <c r="BB21">
        <f t="shared" si="0"/>
        <v>614.76522862816933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260</v>
      </c>
      <c r="M22">
        <v>25.458156911581568</v>
      </c>
      <c r="N22">
        <v>36.242780257285382</v>
      </c>
      <c r="O22">
        <v>0</v>
      </c>
      <c r="P22">
        <v>37.737226890756297</v>
      </c>
      <c r="Q22">
        <v>3.423589444856348</v>
      </c>
      <c r="R22">
        <v>6.9831444101633391</v>
      </c>
      <c r="S22">
        <v>4.2653062867756315</v>
      </c>
      <c r="T22">
        <v>0</v>
      </c>
      <c r="U22">
        <v>52.641371961321802</v>
      </c>
      <c r="V22">
        <v>0</v>
      </c>
      <c r="W22">
        <v>0</v>
      </c>
      <c r="X22">
        <v>15.005995045560006</v>
      </c>
      <c r="Y22">
        <v>0</v>
      </c>
      <c r="Z22">
        <v>0</v>
      </c>
      <c r="AA22">
        <v>13.088087999999997</v>
      </c>
      <c r="AB22">
        <v>0</v>
      </c>
      <c r="AC22">
        <v>0</v>
      </c>
      <c r="AD22">
        <v>11.22633356</v>
      </c>
      <c r="AE22">
        <v>15.1671353808</v>
      </c>
      <c r="AF22">
        <v>9.0749999999999975</v>
      </c>
      <c r="AG22">
        <v>11.468184000000003</v>
      </c>
      <c r="AH22">
        <v>46.922145399999998</v>
      </c>
      <c r="AI22">
        <v>14.841143200000001</v>
      </c>
      <c r="AJ22">
        <v>0</v>
      </c>
      <c r="AK22">
        <v>15.49414</v>
      </c>
      <c r="AL22">
        <v>0</v>
      </c>
      <c r="AM22">
        <v>4.9079790476190466</v>
      </c>
      <c r="AN22">
        <v>0</v>
      </c>
      <c r="AO22">
        <v>8.7493224000000005</v>
      </c>
      <c r="AP22">
        <v>3.5370972000000003</v>
      </c>
      <c r="AQ22">
        <v>14.323529999999996</v>
      </c>
      <c r="AR22">
        <v>15.072470400000002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20.651028272950057</v>
      </c>
      <c r="BB22">
        <f t="shared" si="0"/>
        <v>614.76522862816933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260.0019587162875</v>
      </c>
      <c r="M23">
        <v>25.458156911581568</v>
      </c>
      <c r="N23">
        <v>36.242780257285382</v>
      </c>
      <c r="O23">
        <v>0</v>
      </c>
      <c r="P23">
        <v>37.737226890756297</v>
      </c>
      <c r="Q23">
        <v>3.2543166635426428</v>
      </c>
      <c r="R23">
        <v>6.6562348889947591</v>
      </c>
      <c r="S23">
        <v>4.0713386562743565</v>
      </c>
      <c r="T23">
        <v>0</v>
      </c>
      <c r="U23">
        <v>52.641371961321802</v>
      </c>
      <c r="V23">
        <v>0</v>
      </c>
      <c r="W23">
        <v>0</v>
      </c>
      <c r="X23">
        <v>14.996797717565405</v>
      </c>
      <c r="Y23">
        <v>0</v>
      </c>
      <c r="Z23">
        <v>0</v>
      </c>
      <c r="AA23">
        <v>8.7253919999999994</v>
      </c>
      <c r="AB23">
        <v>0</v>
      </c>
      <c r="AC23">
        <v>0</v>
      </c>
      <c r="AD23">
        <v>11.22633356</v>
      </c>
      <c r="AE23">
        <v>15.1671353808</v>
      </c>
      <c r="AF23">
        <v>9.0749999999999975</v>
      </c>
      <c r="AG23">
        <v>11.468184000000003</v>
      </c>
      <c r="AH23">
        <v>46.922145399999998</v>
      </c>
      <c r="AI23">
        <v>9.7639099999999992</v>
      </c>
      <c r="AJ23">
        <v>0</v>
      </c>
      <c r="AK23">
        <v>15.49414</v>
      </c>
      <c r="AL23">
        <v>0</v>
      </c>
      <c r="AM23">
        <v>4.9079790476190466</v>
      </c>
      <c r="AN23">
        <v>0</v>
      </c>
      <c r="AO23">
        <v>8.7493224000000005</v>
      </c>
      <c r="AP23">
        <v>3.5370972000000003</v>
      </c>
      <c r="AQ23">
        <v>14.323529999999996</v>
      </c>
      <c r="AR23">
        <v>15.072470400000002</v>
      </c>
      <c r="AS23">
        <v>9.9462473759999988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20.326769404969092</v>
      </c>
      <c r="BB23">
        <f t="shared" si="0"/>
        <v>605.11230002305956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260.0019587162875</v>
      </c>
      <c r="M24">
        <v>25.458156911581568</v>
      </c>
      <c r="N24">
        <v>36.242780257285382</v>
      </c>
      <c r="O24">
        <v>0</v>
      </c>
      <c r="P24">
        <v>37.737226890756297</v>
      </c>
      <c r="Q24">
        <v>2.9134963482045704</v>
      </c>
      <c r="R24">
        <v>6.6562348889947591</v>
      </c>
      <c r="S24">
        <v>4.0713386562743565</v>
      </c>
      <c r="T24">
        <v>0</v>
      </c>
      <c r="U24">
        <v>52.641371961321802</v>
      </c>
      <c r="V24">
        <v>0</v>
      </c>
      <c r="W24">
        <v>0</v>
      </c>
      <c r="X24">
        <v>14.996797717565405</v>
      </c>
      <c r="Y24">
        <v>0</v>
      </c>
      <c r="Z24">
        <v>0</v>
      </c>
      <c r="AA24">
        <v>8.7253919999999994</v>
      </c>
      <c r="AB24">
        <v>0</v>
      </c>
      <c r="AC24">
        <v>0</v>
      </c>
      <c r="AD24">
        <v>11.22633356</v>
      </c>
      <c r="AE24">
        <v>15.1671353808</v>
      </c>
      <c r="AF24">
        <v>9.0749999999999975</v>
      </c>
      <c r="AG24">
        <v>11.468184000000003</v>
      </c>
      <c r="AH24">
        <v>46.922145399999998</v>
      </c>
      <c r="AI24">
        <v>9.7639099999999992</v>
      </c>
      <c r="AJ24">
        <v>0</v>
      </c>
      <c r="AK24">
        <v>15.49414</v>
      </c>
      <c r="AL24">
        <v>0</v>
      </c>
      <c r="AM24">
        <v>4.9079790476190466</v>
      </c>
      <c r="AN24">
        <v>0</v>
      </c>
      <c r="AO24">
        <v>8.7493224000000005</v>
      </c>
      <c r="AP24">
        <v>3.5370972000000003</v>
      </c>
      <c r="AQ24">
        <v>14.323529999999996</v>
      </c>
      <c r="AR24">
        <v>15.072470400000002</v>
      </c>
      <c r="AS24">
        <v>9.9462473759999988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20.31569257664831</v>
      </c>
      <c r="BB24">
        <f t="shared" si="0"/>
        <v>604.78255653604231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280.00199316628698</v>
      </c>
      <c r="M25">
        <v>24.846752583896901</v>
      </c>
      <c r="N25">
        <v>36.242780257285382</v>
      </c>
      <c r="O25">
        <v>0</v>
      </c>
      <c r="P25">
        <v>37.737226890756297</v>
      </c>
      <c r="Q25">
        <v>6.9168737293086648</v>
      </c>
      <c r="R25">
        <v>13.447028375799796</v>
      </c>
      <c r="S25">
        <v>8.3720930123572135</v>
      </c>
      <c r="T25">
        <v>0</v>
      </c>
      <c r="U25">
        <v>53.530240944228893</v>
      </c>
      <c r="V25">
        <v>5.5654000000000003</v>
      </c>
      <c r="W25">
        <v>10.333573388203014</v>
      </c>
      <c r="X25">
        <v>45.260981935157623</v>
      </c>
      <c r="Y25">
        <v>0</v>
      </c>
      <c r="Z25">
        <v>0</v>
      </c>
      <c r="AA25">
        <v>8.7253919999999994</v>
      </c>
      <c r="AB25">
        <v>0</v>
      </c>
      <c r="AC25">
        <v>0</v>
      </c>
      <c r="AD25">
        <v>11.22633356</v>
      </c>
      <c r="AE25">
        <v>15.1671353808</v>
      </c>
      <c r="AF25">
        <v>9.0749999999999975</v>
      </c>
      <c r="AG25">
        <v>11.468184000000003</v>
      </c>
      <c r="AH25">
        <v>46.922145399999998</v>
      </c>
      <c r="AI25">
        <v>6.639458799999999</v>
      </c>
      <c r="AJ25">
        <v>0</v>
      </c>
      <c r="AK25">
        <v>15.49414</v>
      </c>
      <c r="AL25">
        <v>0</v>
      </c>
      <c r="AM25">
        <v>4.9079790476190466</v>
      </c>
      <c r="AN25">
        <v>0</v>
      </c>
      <c r="AO25">
        <v>8.7493224000000005</v>
      </c>
      <c r="AP25">
        <v>3.5370972000000003</v>
      </c>
      <c r="AQ25">
        <v>19.098039999999997</v>
      </c>
      <c r="AR25">
        <v>15.072470400000002</v>
      </c>
      <c r="AS25">
        <v>9.9462473759999988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23.019226531630125</v>
      </c>
      <c r="BB25">
        <f t="shared" si="0"/>
        <v>685.26466331606969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260.0019587162875</v>
      </c>
      <c r="M26">
        <v>24.846752583896901</v>
      </c>
      <c r="N26">
        <v>36.242780257285382</v>
      </c>
      <c r="O26">
        <v>0</v>
      </c>
      <c r="P26">
        <v>37.737226890756297</v>
      </c>
      <c r="Q26">
        <v>6.9168737293086648</v>
      </c>
      <c r="R26">
        <v>13.447028375799796</v>
      </c>
      <c r="S26">
        <v>8.3720930123572135</v>
      </c>
      <c r="T26">
        <v>0</v>
      </c>
      <c r="U26">
        <v>53.530240944228893</v>
      </c>
      <c r="V26">
        <v>5.5654000000000003</v>
      </c>
      <c r="W26">
        <v>10.333573388203014</v>
      </c>
      <c r="X26">
        <v>45.260981935157623</v>
      </c>
      <c r="Y26">
        <v>0</v>
      </c>
      <c r="Z26">
        <v>0</v>
      </c>
      <c r="AA26">
        <v>8.7253919999999994</v>
      </c>
      <c r="AB26">
        <v>0</v>
      </c>
      <c r="AC26">
        <v>0</v>
      </c>
      <c r="AD26">
        <v>11.22633356</v>
      </c>
      <c r="AE26">
        <v>15.1671353808</v>
      </c>
      <c r="AF26">
        <v>9.0749999999999975</v>
      </c>
      <c r="AG26">
        <v>11.468184000000003</v>
      </c>
      <c r="AH26">
        <v>46.922145399999998</v>
      </c>
      <c r="AI26">
        <v>6.639458799999999</v>
      </c>
      <c r="AJ26">
        <v>0</v>
      </c>
      <c r="AK26">
        <v>15.49414</v>
      </c>
      <c r="AL26">
        <v>0</v>
      </c>
      <c r="AM26">
        <v>4.9079790476190466</v>
      </c>
      <c r="AN26">
        <v>0</v>
      </c>
      <c r="AO26">
        <v>8.7493224000000005</v>
      </c>
      <c r="AP26">
        <v>3.5370972000000003</v>
      </c>
      <c r="AQ26">
        <v>19.098039999999997</v>
      </c>
      <c r="AR26">
        <v>15.072470400000002</v>
      </c>
      <c r="AS26">
        <v>9.9462473759999988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22.369225412005164</v>
      </c>
      <c r="BB26">
        <f t="shared" si="0"/>
        <v>665.914629985695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260.0019587162875</v>
      </c>
      <c r="M27">
        <v>24.846752583896901</v>
      </c>
      <c r="N27">
        <v>36.242780257285382</v>
      </c>
      <c r="O27">
        <v>0</v>
      </c>
      <c r="P27">
        <v>37.737226890756297</v>
      </c>
      <c r="Q27">
        <v>6.6898096349491309</v>
      </c>
      <c r="R27">
        <v>13.008163831692032</v>
      </c>
      <c r="S27">
        <v>8.0977210300429192</v>
      </c>
      <c r="T27">
        <v>0</v>
      </c>
      <c r="U27">
        <v>53.530240944228893</v>
      </c>
      <c r="V27">
        <v>5.5679522900763354</v>
      </c>
      <c r="W27">
        <v>10.333573388203014</v>
      </c>
      <c r="X27">
        <v>45.260981935157623</v>
      </c>
      <c r="Y27">
        <v>0</v>
      </c>
      <c r="Z27">
        <v>0</v>
      </c>
      <c r="AA27">
        <v>8.7253919999999994</v>
      </c>
      <c r="AB27">
        <v>0</v>
      </c>
      <c r="AC27">
        <v>0</v>
      </c>
      <c r="AD27">
        <v>11.22633356</v>
      </c>
      <c r="AE27">
        <v>15.1671353808</v>
      </c>
      <c r="AF27">
        <v>9.0749999999999975</v>
      </c>
      <c r="AG27">
        <v>11.468184000000003</v>
      </c>
      <c r="AH27">
        <v>46.922145399999998</v>
      </c>
      <c r="AI27">
        <v>8.9827972000000003</v>
      </c>
      <c r="AJ27">
        <v>0</v>
      </c>
      <c r="AK27">
        <v>15.49414</v>
      </c>
      <c r="AL27">
        <v>0</v>
      </c>
      <c r="AM27">
        <v>4.9079790476190466</v>
      </c>
      <c r="AN27">
        <v>0</v>
      </c>
      <c r="AO27">
        <v>8.7493224000000005</v>
      </c>
      <c r="AP27">
        <v>3.5370972000000003</v>
      </c>
      <c r="AQ27">
        <v>19.098039999999997</v>
      </c>
      <c r="AR27">
        <v>15.072470400000002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22.409702944645261</v>
      </c>
      <c r="BB27">
        <f t="shared" si="0"/>
        <v>667.11961225074992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260.0019587162875</v>
      </c>
      <c r="M28">
        <v>24.846752583896901</v>
      </c>
      <c r="N28">
        <v>36.242780257285382</v>
      </c>
      <c r="O28">
        <v>0</v>
      </c>
      <c r="P28">
        <v>37.737226890756297</v>
      </c>
      <c r="Q28">
        <v>6.6898096349491309</v>
      </c>
      <c r="R28">
        <v>13.008163831692032</v>
      </c>
      <c r="S28">
        <v>8.0977210300429192</v>
      </c>
      <c r="T28">
        <v>0</v>
      </c>
      <c r="U28">
        <v>53.530240944228893</v>
      </c>
      <c r="V28">
        <v>5.5679522900763354</v>
      </c>
      <c r="W28">
        <v>10.333573388203014</v>
      </c>
      <c r="X28">
        <v>45.260981935157623</v>
      </c>
      <c r="Y28">
        <v>0</v>
      </c>
      <c r="Z28">
        <v>0</v>
      </c>
      <c r="AA28">
        <v>8.7253919999999994</v>
      </c>
      <c r="AB28">
        <v>0</v>
      </c>
      <c r="AC28">
        <v>0</v>
      </c>
      <c r="AD28">
        <v>11.22633356</v>
      </c>
      <c r="AE28">
        <v>15.1671353808</v>
      </c>
      <c r="AF28">
        <v>9.0749999999999975</v>
      </c>
      <c r="AG28">
        <v>11.468184000000003</v>
      </c>
      <c r="AH28">
        <v>46.922145399999998</v>
      </c>
      <c r="AI28">
        <v>20.308932799999997</v>
      </c>
      <c r="AJ28">
        <v>0</v>
      </c>
      <c r="AK28">
        <v>15.49414</v>
      </c>
      <c r="AL28">
        <v>0</v>
      </c>
      <c r="AM28">
        <v>4.9079790476190466</v>
      </c>
      <c r="AN28">
        <v>0</v>
      </c>
      <c r="AO28">
        <v>8.7493224000000005</v>
      </c>
      <c r="AP28">
        <v>3.5370972000000003</v>
      </c>
      <c r="AQ28">
        <v>19.098039999999997</v>
      </c>
      <c r="AR28">
        <v>15.072470400000002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22.777802198245261</v>
      </c>
      <c r="BB28">
        <f t="shared" si="0"/>
        <v>678.07764859714985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260.0019587162875</v>
      </c>
      <c r="M29">
        <v>25.458156911581568</v>
      </c>
      <c r="N29">
        <v>36.242780257285382</v>
      </c>
      <c r="O29">
        <v>0</v>
      </c>
      <c r="P29">
        <v>37.737226890756297</v>
      </c>
      <c r="Q29">
        <v>6.6898096349491309</v>
      </c>
      <c r="R29">
        <v>13.008163831692032</v>
      </c>
      <c r="S29">
        <v>8.0977210300429192</v>
      </c>
      <c r="T29">
        <v>0</v>
      </c>
      <c r="U29">
        <v>53.530240944228893</v>
      </c>
      <c r="V29">
        <v>5.5679522900763354</v>
      </c>
      <c r="W29">
        <v>10.333573388203014</v>
      </c>
      <c r="X29">
        <v>44.319107014454225</v>
      </c>
      <c r="Y29">
        <v>0</v>
      </c>
      <c r="Z29">
        <v>0</v>
      </c>
      <c r="AA29">
        <v>8.7253919999999994</v>
      </c>
      <c r="AB29">
        <v>0</v>
      </c>
      <c r="AC29">
        <v>0</v>
      </c>
      <c r="AD29">
        <v>11.22633356</v>
      </c>
      <c r="AE29">
        <v>15.1671353808</v>
      </c>
      <c r="AF29">
        <v>9.0749999999999975</v>
      </c>
      <c r="AG29">
        <v>11.468184000000003</v>
      </c>
      <c r="AH29">
        <v>46.922145399999998</v>
      </c>
      <c r="AI29">
        <v>20.308932799999997</v>
      </c>
      <c r="AJ29">
        <v>0</v>
      </c>
      <c r="AK29">
        <v>15.49414</v>
      </c>
      <c r="AL29">
        <v>0</v>
      </c>
      <c r="AM29">
        <v>4.9079790476190466</v>
      </c>
      <c r="AN29">
        <v>0</v>
      </c>
      <c r="AO29">
        <v>8.7493224000000005</v>
      </c>
      <c r="AP29">
        <v>3.5370972000000003</v>
      </c>
      <c r="AQ29">
        <v>19.098039999999997</v>
      </c>
      <c r="AR29">
        <v>15.072470400000002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22.767061734772433</v>
      </c>
      <c r="BB29">
        <f t="shared" si="0"/>
        <v>677.75791846760387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349.99472478159163</v>
      </c>
      <c r="M30">
        <v>25.458156911581568</v>
      </c>
      <c r="N30">
        <v>36.242780257285382</v>
      </c>
      <c r="O30">
        <v>0</v>
      </c>
      <c r="P30">
        <v>37.737226890756297</v>
      </c>
      <c r="Q30">
        <v>6.6898096349491309</v>
      </c>
      <c r="R30">
        <v>13.008163831692032</v>
      </c>
      <c r="S30">
        <v>8.0977210300429192</v>
      </c>
      <c r="T30">
        <v>0</v>
      </c>
      <c r="U30">
        <v>53.530240944228893</v>
      </c>
      <c r="V30">
        <v>5.5679522900763354</v>
      </c>
      <c r="W30">
        <v>10.333573388203014</v>
      </c>
      <c r="X30">
        <v>44.319107014454225</v>
      </c>
      <c r="Y30">
        <v>0</v>
      </c>
      <c r="Z30">
        <v>0</v>
      </c>
      <c r="AA30">
        <v>8.7253919999999994</v>
      </c>
      <c r="AB30">
        <v>0</v>
      </c>
      <c r="AC30">
        <v>0</v>
      </c>
      <c r="AD30">
        <v>11.22633356</v>
      </c>
      <c r="AE30">
        <v>15.1671353808</v>
      </c>
      <c r="AF30">
        <v>9.0749999999999975</v>
      </c>
      <c r="AG30">
        <v>11.468184000000003</v>
      </c>
      <c r="AH30">
        <v>46.922145399999998</v>
      </c>
      <c r="AI30">
        <v>20.308932799999997</v>
      </c>
      <c r="AJ30">
        <v>0</v>
      </c>
      <c r="AK30">
        <v>15.49414</v>
      </c>
      <c r="AL30">
        <v>0</v>
      </c>
      <c r="AM30">
        <v>4.9079790476190466</v>
      </c>
      <c r="AN30">
        <v>0</v>
      </c>
      <c r="AO30">
        <v>8.7493224000000005</v>
      </c>
      <c r="AP30">
        <v>3.5370972000000003</v>
      </c>
      <c r="AQ30">
        <v>19.098039999999997</v>
      </c>
      <c r="AR30">
        <v>15.072470400000002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25.691826631894806</v>
      </c>
      <c r="BB30">
        <f t="shared" si="0"/>
        <v>764.82591963578568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260.0019587162875</v>
      </c>
      <c r="M31">
        <v>25.458156911581568</v>
      </c>
      <c r="N31">
        <v>36.242780257285382</v>
      </c>
      <c r="O31">
        <v>0</v>
      </c>
      <c r="P31">
        <v>37.737226890756297</v>
      </c>
      <c r="Q31">
        <v>6.6898096349491309</v>
      </c>
      <c r="R31">
        <v>13.008163831692032</v>
      </c>
      <c r="S31">
        <v>8.0977210300429192</v>
      </c>
      <c r="T31">
        <v>0</v>
      </c>
      <c r="U31">
        <v>53.530240944228893</v>
      </c>
      <c r="V31">
        <v>5.5679522900763354</v>
      </c>
      <c r="W31">
        <v>10.333573388203014</v>
      </c>
      <c r="X31">
        <v>42.852196658932719</v>
      </c>
      <c r="Y31">
        <v>0</v>
      </c>
      <c r="Z31">
        <v>0</v>
      </c>
      <c r="AA31">
        <v>8.7253919999999994</v>
      </c>
      <c r="AB31">
        <v>0</v>
      </c>
      <c r="AC31">
        <v>0</v>
      </c>
      <c r="AD31">
        <v>11.22633356</v>
      </c>
      <c r="AE31">
        <v>15.1671353808</v>
      </c>
      <c r="AF31">
        <v>9.0749999999999975</v>
      </c>
      <c r="AG31">
        <v>11.468184000000003</v>
      </c>
      <c r="AH31">
        <v>46.922145399999998</v>
      </c>
      <c r="AI31">
        <v>20.308932799999997</v>
      </c>
      <c r="AJ31">
        <v>0</v>
      </c>
      <c r="AK31">
        <v>15.49414</v>
      </c>
      <c r="AL31">
        <v>0</v>
      </c>
      <c r="AM31">
        <v>4.9079790476190466</v>
      </c>
      <c r="AN31">
        <v>0</v>
      </c>
      <c r="AO31">
        <v>8.7493224000000005</v>
      </c>
      <c r="AP31">
        <v>3.5370972000000003</v>
      </c>
      <c r="AQ31">
        <v>19.098039999999997</v>
      </c>
      <c r="AR31">
        <v>15.072470400000002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22.719387419849795</v>
      </c>
      <c r="BB31">
        <f t="shared" si="0"/>
        <v>676.3386824270051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260.0019587162875</v>
      </c>
      <c r="M32">
        <v>25.458156911581568</v>
      </c>
      <c r="N32">
        <v>36.242780257285382</v>
      </c>
      <c r="O32">
        <v>0</v>
      </c>
      <c r="P32">
        <v>37.737226890756297</v>
      </c>
      <c r="Q32">
        <v>6.9140967604673822</v>
      </c>
      <c r="R32">
        <v>13.447028375799796</v>
      </c>
      <c r="S32">
        <v>8.3714737670196673</v>
      </c>
      <c r="T32">
        <v>0</v>
      </c>
      <c r="U32">
        <v>53.530240944228893</v>
      </c>
      <c r="V32">
        <v>5.5679522900763354</v>
      </c>
      <c r="W32">
        <v>10.333573388203014</v>
      </c>
      <c r="X32">
        <v>42.852196658932719</v>
      </c>
      <c r="Y32">
        <v>0</v>
      </c>
      <c r="Z32">
        <v>0</v>
      </c>
      <c r="AA32">
        <v>8.7253919999999994</v>
      </c>
      <c r="AB32">
        <v>0</v>
      </c>
      <c r="AC32">
        <v>0</v>
      </c>
      <c r="AD32">
        <v>11.22633356</v>
      </c>
      <c r="AE32">
        <v>15.1671353808</v>
      </c>
      <c r="AF32">
        <v>9.0749999999999975</v>
      </c>
      <c r="AG32">
        <v>11.468184000000003</v>
      </c>
      <c r="AH32">
        <v>46.922145399999998</v>
      </c>
      <c r="AI32">
        <v>20.308932799999997</v>
      </c>
      <c r="AJ32">
        <v>0</v>
      </c>
      <c r="AK32">
        <v>15.49414</v>
      </c>
      <c r="AL32">
        <v>0</v>
      </c>
      <c r="AM32">
        <v>4.9079790476190466</v>
      </c>
      <c r="AN32">
        <v>0</v>
      </c>
      <c r="AO32">
        <v>8.7493224000000005</v>
      </c>
      <c r="AP32">
        <v>3.5370972000000003</v>
      </c>
      <c r="AQ32">
        <v>18.634119999999999</v>
      </c>
      <c r="AR32">
        <v>15.072470400000002</v>
      </c>
      <c r="AS32">
        <v>9.7861171043999988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22.734759478439457</v>
      </c>
      <c r="BB32">
        <f t="shared" si="0"/>
        <v>676.79629477501817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260.0019587162875</v>
      </c>
      <c r="M33">
        <v>25.458156911581568</v>
      </c>
      <c r="N33">
        <v>36.242780257285382</v>
      </c>
      <c r="O33">
        <v>0</v>
      </c>
      <c r="P33">
        <v>37.737226890756297</v>
      </c>
      <c r="Q33">
        <v>6.9140967604673822</v>
      </c>
      <c r="R33">
        <v>13.447028375799796</v>
      </c>
      <c r="S33">
        <v>8.3714737670196673</v>
      </c>
      <c r="T33">
        <v>0</v>
      </c>
      <c r="U33">
        <v>53.530240944228893</v>
      </c>
      <c r="V33">
        <v>5.5679522900763354</v>
      </c>
      <c r="W33">
        <v>10.333573388203014</v>
      </c>
      <c r="X33">
        <v>42.852196658932719</v>
      </c>
      <c r="Y33">
        <v>0</v>
      </c>
      <c r="Z33">
        <v>0</v>
      </c>
      <c r="AA33">
        <v>13.088087999999997</v>
      </c>
      <c r="AB33">
        <v>0</v>
      </c>
      <c r="AC33">
        <v>0</v>
      </c>
      <c r="AD33">
        <v>11.22633356</v>
      </c>
      <c r="AE33">
        <v>15.1671353808</v>
      </c>
      <c r="AF33">
        <v>9.0749999999999975</v>
      </c>
      <c r="AG33">
        <v>11.468184000000003</v>
      </c>
      <c r="AH33">
        <v>46.922145399999998</v>
      </c>
      <c r="AI33">
        <v>20.308932799999997</v>
      </c>
      <c r="AJ33">
        <v>0</v>
      </c>
      <c r="AK33">
        <v>15.49414</v>
      </c>
      <c r="AL33">
        <v>0</v>
      </c>
      <c r="AM33">
        <v>4.9079790476190466</v>
      </c>
      <c r="AN33">
        <v>0</v>
      </c>
      <c r="AO33">
        <v>8.7493224000000005</v>
      </c>
      <c r="AP33">
        <v>3.5370972000000003</v>
      </c>
      <c r="AQ33">
        <v>14.323529999999996</v>
      </c>
      <c r="AR33">
        <v>15.072470400000002</v>
      </c>
      <c r="AS33">
        <v>9.7861171043999988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22.736453076852158</v>
      </c>
      <c r="BB33">
        <f t="shared" si="0"/>
        <v>676.84670717660538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260.0019587162875</v>
      </c>
      <c r="M34">
        <v>25.458156911581568</v>
      </c>
      <c r="N34">
        <v>36.242780257285382</v>
      </c>
      <c r="O34">
        <v>0</v>
      </c>
      <c r="P34">
        <v>37.737226890756297</v>
      </c>
      <c r="Q34">
        <v>6.9140967604673822</v>
      </c>
      <c r="R34">
        <v>13.447028375799796</v>
      </c>
      <c r="S34">
        <v>8.3714737670196673</v>
      </c>
      <c r="T34">
        <v>0</v>
      </c>
      <c r="U34">
        <v>53.530240944228893</v>
      </c>
      <c r="V34">
        <v>5.5679522900763354</v>
      </c>
      <c r="W34">
        <v>10.333573388203014</v>
      </c>
      <c r="X34">
        <v>42.852196658932719</v>
      </c>
      <c r="Y34">
        <v>0</v>
      </c>
      <c r="Z34">
        <v>0</v>
      </c>
      <c r="AA34">
        <v>13.088087999999997</v>
      </c>
      <c r="AB34">
        <v>0</v>
      </c>
      <c r="AC34">
        <v>0</v>
      </c>
      <c r="AD34">
        <v>11.22633356</v>
      </c>
      <c r="AE34">
        <v>15.1671353808</v>
      </c>
      <c r="AF34">
        <v>9.0749999999999975</v>
      </c>
      <c r="AG34">
        <v>11.468184000000003</v>
      </c>
      <c r="AH34">
        <v>46.922145399999998</v>
      </c>
      <c r="AI34">
        <v>12.8883612</v>
      </c>
      <c r="AJ34">
        <v>0</v>
      </c>
      <c r="AK34">
        <v>15.49414</v>
      </c>
      <c r="AL34">
        <v>0</v>
      </c>
      <c r="AM34">
        <v>4.9079790476190466</v>
      </c>
      <c r="AN34">
        <v>0</v>
      </c>
      <c r="AO34">
        <v>8.7493224000000005</v>
      </c>
      <c r="AP34">
        <v>3.5370972000000003</v>
      </c>
      <c r="AQ34">
        <v>14.323529999999996</v>
      </c>
      <c r="AR34">
        <v>15.072470400000002</v>
      </c>
      <c r="AS34">
        <v>9.7861171043999988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22.495284346452159</v>
      </c>
      <c r="BB34">
        <f t="shared" si="0"/>
        <v>669.66730430700534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260.0019587162875</v>
      </c>
      <c r="M35">
        <v>25.458156911581568</v>
      </c>
      <c r="N35">
        <v>36.242780257285382</v>
      </c>
      <c r="O35">
        <v>0</v>
      </c>
      <c r="P35">
        <v>37.737226890756297</v>
      </c>
      <c r="Q35">
        <v>2.8225921417322835</v>
      </c>
      <c r="R35">
        <v>6.4194208977272735</v>
      </c>
      <c r="S35">
        <v>3.8744586058871628</v>
      </c>
      <c r="T35">
        <v>0</v>
      </c>
      <c r="U35">
        <v>53.530240944228893</v>
      </c>
      <c r="V35">
        <v>0</v>
      </c>
      <c r="W35">
        <v>10.333573388203014</v>
      </c>
      <c r="X35">
        <v>42.852196658932719</v>
      </c>
      <c r="Y35">
        <v>0</v>
      </c>
      <c r="Z35">
        <v>0</v>
      </c>
      <c r="AA35">
        <v>13.088087999999997</v>
      </c>
      <c r="AB35">
        <v>0</v>
      </c>
      <c r="AC35">
        <v>0</v>
      </c>
      <c r="AD35">
        <v>11.22633356</v>
      </c>
      <c r="AE35">
        <v>15.1671353808</v>
      </c>
      <c r="AF35">
        <v>9.0749999999999975</v>
      </c>
      <c r="AG35">
        <v>11.468184000000003</v>
      </c>
      <c r="AH35">
        <v>46.922145399999998</v>
      </c>
      <c r="AI35">
        <v>14.841143200000001</v>
      </c>
      <c r="AJ35">
        <v>0</v>
      </c>
      <c r="AK35">
        <v>15.49414</v>
      </c>
      <c r="AL35">
        <v>0</v>
      </c>
      <c r="AM35">
        <v>4.9079790476190466</v>
      </c>
      <c r="AN35">
        <v>0</v>
      </c>
      <c r="AO35">
        <v>8.7493224000000005</v>
      </c>
      <c r="AP35">
        <v>3.5370972000000003</v>
      </c>
      <c r="AQ35">
        <v>14.323529999999996</v>
      </c>
      <c r="AR35">
        <v>15.072470400000002</v>
      </c>
      <c r="AS35">
        <v>9.7861171043999988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21.870267021645446</v>
      </c>
      <c r="BB35">
        <f t="shared" si="0"/>
        <v>651.0610240837957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260.0019587162875</v>
      </c>
      <c r="M36">
        <v>25.458156911581568</v>
      </c>
      <c r="N36">
        <v>36.242780257285382</v>
      </c>
      <c r="O36">
        <v>0</v>
      </c>
      <c r="P36">
        <v>37.737226890756297</v>
      </c>
      <c r="Q36">
        <v>2.8225921417322835</v>
      </c>
      <c r="R36">
        <v>6.4194208977272735</v>
      </c>
      <c r="S36">
        <v>3.8744586058871628</v>
      </c>
      <c r="T36">
        <v>0</v>
      </c>
      <c r="U36">
        <v>53.530240944228893</v>
      </c>
      <c r="V36">
        <v>0</v>
      </c>
      <c r="W36">
        <v>10.333573388203014</v>
      </c>
      <c r="X36">
        <v>42.852196658932719</v>
      </c>
      <c r="Y36">
        <v>0</v>
      </c>
      <c r="Z36">
        <v>0</v>
      </c>
      <c r="AA36">
        <v>13.088087999999997</v>
      </c>
      <c r="AB36">
        <v>0</v>
      </c>
      <c r="AC36">
        <v>0</v>
      </c>
      <c r="AD36">
        <v>11.22633356</v>
      </c>
      <c r="AE36">
        <v>15.1671353808</v>
      </c>
      <c r="AF36">
        <v>9.0749999999999975</v>
      </c>
      <c r="AG36">
        <v>11.468184000000003</v>
      </c>
      <c r="AH36">
        <v>46.922145399999998</v>
      </c>
      <c r="AI36">
        <v>14.841143200000001</v>
      </c>
      <c r="AJ36">
        <v>0</v>
      </c>
      <c r="AK36">
        <v>15.49414</v>
      </c>
      <c r="AL36">
        <v>0</v>
      </c>
      <c r="AM36">
        <v>4.9079790476190466</v>
      </c>
      <c r="AN36">
        <v>0</v>
      </c>
      <c r="AO36">
        <v>8.7493224000000005</v>
      </c>
      <c r="AP36">
        <v>3.5370972000000003</v>
      </c>
      <c r="AQ36">
        <v>14.323529999999996</v>
      </c>
      <c r="AR36">
        <v>15.072470400000002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21.870267021645446</v>
      </c>
      <c r="BB36">
        <f t="shared" si="0"/>
        <v>651.0610240837957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260.0019587162875</v>
      </c>
      <c r="M37">
        <v>25.458156911581568</v>
      </c>
      <c r="N37">
        <v>36.242780257285382</v>
      </c>
      <c r="O37">
        <v>0</v>
      </c>
      <c r="P37">
        <v>37.737226890756297</v>
      </c>
      <c r="Q37">
        <v>2.8225921417322835</v>
      </c>
      <c r="R37">
        <v>6.4194208977272735</v>
      </c>
      <c r="S37">
        <v>3.8744586058871628</v>
      </c>
      <c r="T37">
        <v>0</v>
      </c>
      <c r="U37">
        <v>53.530240944228893</v>
      </c>
      <c r="V37">
        <v>0</v>
      </c>
      <c r="W37">
        <v>10.333573388203014</v>
      </c>
      <c r="X37">
        <v>42.852196658932719</v>
      </c>
      <c r="Y37">
        <v>0</v>
      </c>
      <c r="Z37">
        <v>0</v>
      </c>
      <c r="AA37">
        <v>13.088087999999997</v>
      </c>
      <c r="AB37">
        <v>0</v>
      </c>
      <c r="AC37">
        <v>2.9691613120000002</v>
      </c>
      <c r="AD37">
        <v>11.22633356</v>
      </c>
      <c r="AE37">
        <v>15.1671353808</v>
      </c>
      <c r="AF37">
        <v>9.0749999999999975</v>
      </c>
      <c r="AG37">
        <v>11.468184000000003</v>
      </c>
      <c r="AH37">
        <v>46.922145399999998</v>
      </c>
      <c r="AI37">
        <v>14.841143200000001</v>
      </c>
      <c r="AJ37">
        <v>0</v>
      </c>
      <c r="AK37">
        <v>15.49414</v>
      </c>
      <c r="AL37">
        <v>0</v>
      </c>
      <c r="AM37">
        <v>4.9079790476190466</v>
      </c>
      <c r="AN37">
        <v>0</v>
      </c>
      <c r="AO37">
        <v>8.7493224000000005</v>
      </c>
      <c r="AP37">
        <v>3.5370972000000003</v>
      </c>
      <c r="AQ37">
        <v>14.323529999999996</v>
      </c>
      <c r="AR37">
        <v>15.072470400000002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21.966764825645448</v>
      </c>
      <c r="BB37">
        <f t="shared" si="0"/>
        <v>653.93368759179566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260.0019587162875</v>
      </c>
      <c r="M38">
        <v>25.458156911581568</v>
      </c>
      <c r="N38">
        <v>36.242780257285382</v>
      </c>
      <c r="O38">
        <v>0</v>
      </c>
      <c r="P38">
        <v>37.737226890756297</v>
      </c>
      <c r="Q38">
        <v>2.8225921417322835</v>
      </c>
      <c r="R38">
        <v>6.4194208977272735</v>
      </c>
      <c r="S38">
        <v>3.8744586058871628</v>
      </c>
      <c r="T38">
        <v>0</v>
      </c>
      <c r="U38">
        <v>53.530240944228893</v>
      </c>
      <c r="V38">
        <v>0</v>
      </c>
      <c r="W38">
        <v>10.333573388203014</v>
      </c>
      <c r="X38">
        <v>42.852196658932719</v>
      </c>
      <c r="Y38">
        <v>0</v>
      </c>
      <c r="Z38">
        <v>0</v>
      </c>
      <c r="AA38">
        <v>13.088087999999997</v>
      </c>
      <c r="AB38">
        <v>4.0078511199999998</v>
      </c>
      <c r="AC38">
        <v>5.9383226240000004</v>
      </c>
      <c r="AD38">
        <v>11.22633356</v>
      </c>
      <c r="AE38">
        <v>15.1671353808</v>
      </c>
      <c r="AF38">
        <v>9.0749999999999975</v>
      </c>
      <c r="AG38">
        <v>11.468184000000003</v>
      </c>
      <c r="AH38">
        <v>46.922145399999998</v>
      </c>
      <c r="AI38">
        <v>14.841143200000001</v>
      </c>
      <c r="AJ38">
        <v>0</v>
      </c>
      <c r="AK38">
        <v>15.49414</v>
      </c>
      <c r="AL38">
        <v>0</v>
      </c>
      <c r="AM38">
        <v>4.9079790476190466</v>
      </c>
      <c r="AN38">
        <v>0</v>
      </c>
      <c r="AO38">
        <v>8.7493224000000005</v>
      </c>
      <c r="AP38">
        <v>3.5370972000000003</v>
      </c>
      <c r="AQ38">
        <v>14.323529999999996</v>
      </c>
      <c r="AR38">
        <v>15.072470400000002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22.193517637645449</v>
      </c>
      <c r="BB38">
        <f t="shared" si="0"/>
        <v>660.68394721179573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268.73404941565411</v>
      </c>
      <c r="M39">
        <v>25.458156911581568</v>
      </c>
      <c r="N39">
        <v>36.242780257285382</v>
      </c>
      <c r="O39">
        <v>0</v>
      </c>
      <c r="P39">
        <v>37.737226890756297</v>
      </c>
      <c r="Q39">
        <v>2.8225921417322835</v>
      </c>
      <c r="R39">
        <v>6.4194208977272735</v>
      </c>
      <c r="S39">
        <v>3.8744586058871628</v>
      </c>
      <c r="T39">
        <v>0</v>
      </c>
      <c r="U39">
        <v>53.530240944228893</v>
      </c>
      <c r="V39">
        <v>0</v>
      </c>
      <c r="W39">
        <v>10.333573388203014</v>
      </c>
      <c r="X39">
        <v>45.260981935157623</v>
      </c>
      <c r="Y39">
        <v>0</v>
      </c>
      <c r="Z39">
        <v>0</v>
      </c>
      <c r="AA39">
        <v>13.088087999999997</v>
      </c>
      <c r="AB39">
        <v>8.0565986800000005</v>
      </c>
      <c r="AC39">
        <v>8.9164694943999994</v>
      </c>
      <c r="AD39">
        <v>11.22633356</v>
      </c>
      <c r="AE39">
        <v>15.1671353808</v>
      </c>
      <c r="AF39">
        <v>9.0749999999999975</v>
      </c>
      <c r="AG39">
        <v>11.468184000000003</v>
      </c>
      <c r="AH39">
        <v>46.922145399999998</v>
      </c>
      <c r="AI39">
        <v>14.841143200000001</v>
      </c>
      <c r="AJ39">
        <v>0</v>
      </c>
      <c r="AK39">
        <v>15.49414</v>
      </c>
      <c r="AL39">
        <v>0</v>
      </c>
      <c r="AM39">
        <v>4.9079790476190466</v>
      </c>
      <c r="AN39">
        <v>0</v>
      </c>
      <c r="AO39">
        <v>8.7493224000000005</v>
      </c>
      <c r="AP39">
        <v>3.5370972000000003</v>
      </c>
      <c r="AQ39">
        <v>14.323529999999996</v>
      </c>
      <c r="AR39">
        <v>15.072470400000002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22.783969734616534</v>
      </c>
      <c r="BB39">
        <f t="shared" si="0"/>
        <v>678.26126552081621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268.73404941565411</v>
      </c>
      <c r="M40">
        <v>25.458156911581568</v>
      </c>
      <c r="N40">
        <v>36.242780257285382</v>
      </c>
      <c r="O40">
        <v>0</v>
      </c>
      <c r="P40">
        <v>37.737226890756297</v>
      </c>
      <c r="Q40">
        <v>2.8225921417322835</v>
      </c>
      <c r="R40">
        <v>6.4194208977272735</v>
      </c>
      <c r="S40">
        <v>3.8744586058871628</v>
      </c>
      <c r="T40">
        <v>0</v>
      </c>
      <c r="U40">
        <v>53.530240944228893</v>
      </c>
      <c r="V40">
        <v>0</v>
      </c>
      <c r="W40">
        <v>10.333573388203014</v>
      </c>
      <c r="X40">
        <v>45.260981935157623</v>
      </c>
      <c r="Y40">
        <v>0</v>
      </c>
      <c r="Z40">
        <v>0</v>
      </c>
      <c r="AA40">
        <v>13.088087999999997</v>
      </c>
      <c r="AB40">
        <v>12.121704815999999</v>
      </c>
      <c r="AC40">
        <v>8.9164694943999994</v>
      </c>
      <c r="AD40">
        <v>11.22633356</v>
      </c>
      <c r="AE40">
        <v>15.1671353808</v>
      </c>
      <c r="AF40">
        <v>9.0749999999999975</v>
      </c>
      <c r="AG40">
        <v>11.468184000000003</v>
      </c>
      <c r="AH40">
        <v>46.922145399999998</v>
      </c>
      <c r="AI40">
        <v>14.841143200000001</v>
      </c>
      <c r="AJ40">
        <v>0</v>
      </c>
      <c r="AK40">
        <v>15.49414</v>
      </c>
      <c r="AL40">
        <v>0</v>
      </c>
      <c r="AM40">
        <v>4.9079790476190466</v>
      </c>
      <c r="AN40">
        <v>0</v>
      </c>
      <c r="AO40">
        <v>8.7493224000000005</v>
      </c>
      <c r="AP40">
        <v>3.5370972000000003</v>
      </c>
      <c r="AQ40">
        <v>14.323529999999996</v>
      </c>
      <c r="AR40">
        <v>15.072470400000002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22.916085791416528</v>
      </c>
      <c r="BB40">
        <f t="shared" si="0"/>
        <v>682.19425560001616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268.73404941565411</v>
      </c>
      <c r="M41">
        <v>25.458156911581568</v>
      </c>
      <c r="N41">
        <v>36.242780257285382</v>
      </c>
      <c r="O41">
        <v>0</v>
      </c>
      <c r="P41">
        <v>37.737226890756297</v>
      </c>
      <c r="Q41">
        <v>3.1613225602409636</v>
      </c>
      <c r="R41">
        <v>6.6343313317399621</v>
      </c>
      <c r="S41">
        <v>3.8744586058871628</v>
      </c>
      <c r="T41">
        <v>0</v>
      </c>
      <c r="U41">
        <v>53.530240944228893</v>
      </c>
      <c r="V41">
        <v>0</v>
      </c>
      <c r="W41">
        <v>0</v>
      </c>
      <c r="X41">
        <v>14.996797717565405</v>
      </c>
      <c r="Y41">
        <v>0</v>
      </c>
      <c r="Z41">
        <v>0</v>
      </c>
      <c r="AA41">
        <v>13.088087999999997</v>
      </c>
      <c r="AB41">
        <v>12.121704815999999</v>
      </c>
      <c r="AC41">
        <v>8.9164694943999994</v>
      </c>
      <c r="AD41">
        <v>11.22633356</v>
      </c>
      <c r="AE41">
        <v>15.1671353808</v>
      </c>
      <c r="AF41">
        <v>9.0749999999999975</v>
      </c>
      <c r="AG41">
        <v>11.468184000000003</v>
      </c>
      <c r="AH41">
        <v>46.922145399999998</v>
      </c>
      <c r="AI41">
        <v>14.841143200000001</v>
      </c>
      <c r="AJ41">
        <v>0</v>
      </c>
      <c r="AK41">
        <v>15.49414</v>
      </c>
      <c r="AL41">
        <v>0</v>
      </c>
      <c r="AM41">
        <v>4.9079790476190466</v>
      </c>
      <c r="AN41">
        <v>0</v>
      </c>
      <c r="AO41">
        <v>8.7493224000000005</v>
      </c>
      <c r="AP41">
        <v>3.5370972000000003</v>
      </c>
      <c r="AQ41">
        <v>14.323529999999996</v>
      </c>
      <c r="AR41">
        <v>15.072470400000002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21.61465179959481</v>
      </c>
      <c r="BB41">
        <f t="shared" si="0"/>
        <v>643.45157283856406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268.73404941565411</v>
      </c>
      <c r="M42">
        <v>25.458156911581568</v>
      </c>
      <c r="N42">
        <v>36.242780257285382</v>
      </c>
      <c r="O42">
        <v>0</v>
      </c>
      <c r="P42">
        <v>37.737226890756297</v>
      </c>
      <c r="Q42">
        <v>1.9955438783894823</v>
      </c>
      <c r="R42">
        <v>3.9992133521581286</v>
      </c>
      <c r="S42">
        <v>1.9966599203715991</v>
      </c>
      <c r="T42">
        <v>0</v>
      </c>
      <c r="U42">
        <v>53.530240944228893</v>
      </c>
      <c r="V42">
        <v>0</v>
      </c>
      <c r="W42">
        <v>0</v>
      </c>
      <c r="X42">
        <v>14.996797717565405</v>
      </c>
      <c r="Y42">
        <v>0</v>
      </c>
      <c r="Z42">
        <v>0</v>
      </c>
      <c r="AA42">
        <v>13.088087999999997</v>
      </c>
      <c r="AB42">
        <v>12.121704815999999</v>
      </c>
      <c r="AC42">
        <v>8.9164694943999994</v>
      </c>
      <c r="AD42">
        <v>11.22633356</v>
      </c>
      <c r="AE42">
        <v>15.1671353808</v>
      </c>
      <c r="AF42">
        <v>9.0749999999999975</v>
      </c>
      <c r="AG42">
        <v>11.468184000000003</v>
      </c>
      <c r="AH42">
        <v>46.922145399999998</v>
      </c>
      <c r="AI42">
        <v>14.841143200000001</v>
      </c>
      <c r="AJ42">
        <v>0</v>
      </c>
      <c r="AK42">
        <v>15.49414</v>
      </c>
      <c r="AL42">
        <v>0</v>
      </c>
      <c r="AM42">
        <v>4.9079790476190466</v>
      </c>
      <c r="AN42">
        <v>0</v>
      </c>
      <c r="AO42">
        <v>8.7493224000000005</v>
      </c>
      <c r="AP42">
        <v>3.5370972000000003</v>
      </c>
      <c r="AQ42">
        <v>14.323529999999996</v>
      </c>
      <c r="AR42">
        <v>15.072470400000002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21.430094256784677</v>
      </c>
      <c r="BB42">
        <f t="shared" si="0"/>
        <v>637.9574350344252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268.7306146709692</v>
      </c>
      <c r="M43">
        <v>25.767441860465116</v>
      </c>
      <c r="N43">
        <v>36.242780257285382</v>
      </c>
      <c r="O43">
        <v>0</v>
      </c>
      <c r="P43">
        <v>37.737226890756297</v>
      </c>
      <c r="Q43">
        <v>1.9955438783894823</v>
      </c>
      <c r="R43">
        <v>3.9992133521581286</v>
      </c>
      <c r="S43">
        <v>1.9966599203715991</v>
      </c>
      <c r="T43">
        <v>0</v>
      </c>
      <c r="U43">
        <v>53.530240944228893</v>
      </c>
      <c r="V43">
        <v>0</v>
      </c>
      <c r="W43">
        <v>0</v>
      </c>
      <c r="X43">
        <v>14.996797717565405</v>
      </c>
      <c r="Y43">
        <v>0</v>
      </c>
      <c r="Z43">
        <v>0</v>
      </c>
      <c r="AA43">
        <v>13.088087999999997</v>
      </c>
      <c r="AB43">
        <v>12.121704815999999</v>
      </c>
      <c r="AC43">
        <v>8.9164694943999994</v>
      </c>
      <c r="AD43">
        <v>11.22633356</v>
      </c>
      <c r="AE43">
        <v>15.1671353808</v>
      </c>
      <c r="AF43">
        <v>9.0749999999999975</v>
      </c>
      <c r="AG43">
        <v>11.468184000000003</v>
      </c>
      <c r="AH43">
        <v>46.922145399999998</v>
      </c>
      <c r="AI43">
        <v>14.841143200000001</v>
      </c>
      <c r="AJ43">
        <v>0</v>
      </c>
      <c r="AK43">
        <v>15.49414</v>
      </c>
      <c r="AL43">
        <v>0</v>
      </c>
      <c r="AM43">
        <v>4.9079790476190466</v>
      </c>
      <c r="AN43">
        <v>0</v>
      </c>
      <c r="AO43">
        <v>8.7493224000000005</v>
      </c>
      <c r="AP43">
        <v>3.5370972000000003</v>
      </c>
      <c r="AQ43">
        <v>14.323529999999996</v>
      </c>
      <c r="AR43">
        <v>15.072470400000002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21.440034813047276</v>
      </c>
      <c r="BB43">
        <f t="shared" si="0"/>
        <v>638.2533446823611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268.7306146709692</v>
      </c>
      <c r="M44">
        <v>25.767441860465116</v>
      </c>
      <c r="N44">
        <v>36.242780257285382</v>
      </c>
      <c r="O44">
        <v>0</v>
      </c>
      <c r="P44">
        <v>37.737226890756297</v>
      </c>
      <c r="Q44">
        <v>1.9955438783894823</v>
      </c>
      <c r="R44">
        <v>3.9992133521581286</v>
      </c>
      <c r="S44">
        <v>1.9966599203715991</v>
      </c>
      <c r="T44">
        <v>0</v>
      </c>
      <c r="U44">
        <v>53.530240944228893</v>
      </c>
      <c r="V44">
        <v>0</v>
      </c>
      <c r="W44">
        <v>0</v>
      </c>
      <c r="X44">
        <v>14.996797717565405</v>
      </c>
      <c r="Y44">
        <v>0</v>
      </c>
      <c r="Z44">
        <v>0</v>
      </c>
      <c r="AA44">
        <v>13.088087999999997</v>
      </c>
      <c r="AB44">
        <v>12.121704815999999</v>
      </c>
      <c r="AC44">
        <v>8.9164694943999994</v>
      </c>
      <c r="AD44">
        <v>11.22633356</v>
      </c>
      <c r="AE44">
        <v>15.1671353808</v>
      </c>
      <c r="AF44">
        <v>9.0749999999999975</v>
      </c>
      <c r="AG44">
        <v>11.468184000000003</v>
      </c>
      <c r="AH44">
        <v>46.922145399999998</v>
      </c>
      <c r="AI44">
        <v>14.841143200000001</v>
      </c>
      <c r="AJ44">
        <v>0</v>
      </c>
      <c r="AK44">
        <v>15.49414</v>
      </c>
      <c r="AL44">
        <v>0</v>
      </c>
      <c r="AM44">
        <v>4.9079790476190466</v>
      </c>
      <c r="AN44">
        <v>0</v>
      </c>
      <c r="AO44">
        <v>8.7493224000000005</v>
      </c>
      <c r="AP44">
        <v>3.5370972000000003</v>
      </c>
      <c r="AQ44">
        <v>14.323529999999996</v>
      </c>
      <c r="AR44">
        <v>15.072470400000002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21.440034813047276</v>
      </c>
      <c r="BB44">
        <f t="shared" si="0"/>
        <v>638.2533446823611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268.7306146709692</v>
      </c>
      <c r="M45">
        <v>25.767441860465116</v>
      </c>
      <c r="N45">
        <v>36.242780257285382</v>
      </c>
      <c r="O45">
        <v>0</v>
      </c>
      <c r="P45">
        <v>37.737226890756297</v>
      </c>
      <c r="Q45">
        <v>1.9955438783894823</v>
      </c>
      <c r="R45">
        <v>3.9992133521581286</v>
      </c>
      <c r="S45">
        <v>1.9966599203715991</v>
      </c>
      <c r="T45">
        <v>0</v>
      </c>
      <c r="U45">
        <v>53.530240944228893</v>
      </c>
      <c r="V45">
        <v>0</v>
      </c>
      <c r="W45">
        <v>0</v>
      </c>
      <c r="X45">
        <v>14.996797717565405</v>
      </c>
      <c r="Y45">
        <v>0</v>
      </c>
      <c r="Z45">
        <v>0</v>
      </c>
      <c r="AA45">
        <v>13.088087999999997</v>
      </c>
      <c r="AB45">
        <v>12.121704815999999</v>
      </c>
      <c r="AC45">
        <v>8.9164694943999994</v>
      </c>
      <c r="AD45">
        <v>11.22633356</v>
      </c>
      <c r="AE45">
        <v>15.1671353808</v>
      </c>
      <c r="AF45">
        <v>9.0749999999999975</v>
      </c>
      <c r="AG45">
        <v>11.468184000000003</v>
      </c>
      <c r="AH45">
        <v>46.922145399999998</v>
      </c>
      <c r="AI45">
        <v>14.841143200000001</v>
      </c>
      <c r="AJ45">
        <v>0</v>
      </c>
      <c r="AK45">
        <v>15.49414</v>
      </c>
      <c r="AL45">
        <v>0</v>
      </c>
      <c r="AM45">
        <v>4.9079790476190466</v>
      </c>
      <c r="AN45">
        <v>0</v>
      </c>
      <c r="AO45">
        <v>8.7493224000000005</v>
      </c>
      <c r="AP45">
        <v>3.5370972000000003</v>
      </c>
      <c r="AQ45">
        <v>14.323529999999996</v>
      </c>
      <c r="AR45">
        <v>15.072470400000002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21.440034813047276</v>
      </c>
      <c r="BB45">
        <f t="shared" si="0"/>
        <v>638.2533446823611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268.7306146709692</v>
      </c>
      <c r="M46">
        <v>25.767441860465116</v>
      </c>
      <c r="N46">
        <v>36.242780257285382</v>
      </c>
      <c r="O46">
        <v>0</v>
      </c>
      <c r="P46">
        <v>37.737226890756297</v>
      </c>
      <c r="Q46">
        <v>1.9955438783894823</v>
      </c>
      <c r="R46">
        <v>3.9992133521581286</v>
      </c>
      <c r="S46">
        <v>1.9966599203715991</v>
      </c>
      <c r="T46">
        <v>0</v>
      </c>
      <c r="U46">
        <v>53.530240944228893</v>
      </c>
      <c r="V46">
        <v>0</v>
      </c>
      <c r="W46">
        <v>0</v>
      </c>
      <c r="X46">
        <v>14.996797717565405</v>
      </c>
      <c r="Y46">
        <v>0</v>
      </c>
      <c r="Z46">
        <v>0</v>
      </c>
      <c r="AA46">
        <v>13.088087999999997</v>
      </c>
      <c r="AB46">
        <v>12.121704815999999</v>
      </c>
      <c r="AC46">
        <v>8.9164694943999994</v>
      </c>
      <c r="AD46">
        <v>11.22633356</v>
      </c>
      <c r="AE46">
        <v>15.1671353808</v>
      </c>
      <c r="AF46">
        <v>9.0749999999999975</v>
      </c>
      <c r="AG46">
        <v>11.468184000000003</v>
      </c>
      <c r="AH46">
        <v>46.922145399999998</v>
      </c>
      <c r="AI46">
        <v>14.841143200000001</v>
      </c>
      <c r="AJ46">
        <v>0</v>
      </c>
      <c r="AK46">
        <v>15.49414</v>
      </c>
      <c r="AL46">
        <v>0</v>
      </c>
      <c r="AM46">
        <v>4.9079790476190466</v>
      </c>
      <c r="AN46">
        <v>0</v>
      </c>
      <c r="AO46">
        <v>8.7493224000000005</v>
      </c>
      <c r="AP46">
        <v>3.5370972000000003</v>
      </c>
      <c r="AQ46">
        <v>14.323529999999996</v>
      </c>
      <c r="AR46">
        <v>15.072470400000002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21.440034813047276</v>
      </c>
      <c r="BB46">
        <f t="shared" si="0"/>
        <v>638.2533446823611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268.73688464419473</v>
      </c>
      <c r="M47">
        <v>25.767441860465116</v>
      </c>
      <c r="N47">
        <v>36.242780257285382</v>
      </c>
      <c r="O47">
        <v>0</v>
      </c>
      <c r="P47">
        <v>37.970394187406043</v>
      </c>
      <c r="Q47">
        <v>1.9955438783894823</v>
      </c>
      <c r="R47">
        <v>3.9992133521581286</v>
      </c>
      <c r="S47">
        <v>1.9966599203715991</v>
      </c>
      <c r="T47">
        <v>0</v>
      </c>
      <c r="U47">
        <v>53.530240944228893</v>
      </c>
      <c r="V47">
        <v>0</v>
      </c>
      <c r="W47">
        <v>0</v>
      </c>
      <c r="X47">
        <v>14.996797717565405</v>
      </c>
      <c r="Y47">
        <v>0</v>
      </c>
      <c r="Z47">
        <v>0</v>
      </c>
      <c r="AA47">
        <v>13.088087999999997</v>
      </c>
      <c r="AB47">
        <v>12.121704815999999</v>
      </c>
      <c r="AC47">
        <v>8.9164694943999994</v>
      </c>
      <c r="AD47">
        <v>11.22633356</v>
      </c>
      <c r="AE47">
        <v>15.1671353808</v>
      </c>
      <c r="AF47">
        <v>9.0749999999999975</v>
      </c>
      <c r="AG47">
        <v>11.468184000000003</v>
      </c>
      <c r="AH47">
        <v>46.922145399999998</v>
      </c>
      <c r="AI47">
        <v>9.7639099999999992</v>
      </c>
      <c r="AJ47">
        <v>0</v>
      </c>
      <c r="AK47">
        <v>15.49414</v>
      </c>
      <c r="AL47">
        <v>0</v>
      </c>
      <c r="AM47">
        <v>4.9079790476190466</v>
      </c>
      <c r="AN47">
        <v>0</v>
      </c>
      <c r="AO47">
        <v>8.7493224000000005</v>
      </c>
      <c r="AP47">
        <v>3.5370972000000003</v>
      </c>
      <c r="AQ47">
        <v>14.323529999999996</v>
      </c>
      <c r="AR47">
        <v>15.072470400000002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21.282806393029645</v>
      </c>
      <c r="BB47">
        <f t="shared" si="0"/>
        <v>633.57277717225406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268.73688464419473</v>
      </c>
      <c r="M48">
        <v>25.767441860465116</v>
      </c>
      <c r="N48">
        <v>36.242780257285382</v>
      </c>
      <c r="O48">
        <v>0</v>
      </c>
      <c r="P48">
        <v>37.970394187406043</v>
      </c>
      <c r="Q48">
        <v>1.9955438783894823</v>
      </c>
      <c r="R48">
        <v>3.9992133521581286</v>
      </c>
      <c r="S48">
        <v>1.9966599203715991</v>
      </c>
      <c r="T48">
        <v>0</v>
      </c>
      <c r="U48">
        <v>53.530240944228893</v>
      </c>
      <c r="V48">
        <v>0</v>
      </c>
      <c r="W48">
        <v>0</v>
      </c>
      <c r="X48">
        <v>14.996797717565405</v>
      </c>
      <c r="Y48">
        <v>0</v>
      </c>
      <c r="Z48">
        <v>0</v>
      </c>
      <c r="AA48">
        <v>13.088087999999997</v>
      </c>
      <c r="AB48">
        <v>12.121704815999999</v>
      </c>
      <c r="AC48">
        <v>8.9164694943999994</v>
      </c>
      <c r="AD48">
        <v>11.22633356</v>
      </c>
      <c r="AE48">
        <v>15.1671353808</v>
      </c>
      <c r="AF48">
        <v>9.0749999999999975</v>
      </c>
      <c r="AG48">
        <v>11.468184000000003</v>
      </c>
      <c r="AH48">
        <v>46.922145399999998</v>
      </c>
      <c r="AI48">
        <v>9.7639099999999992</v>
      </c>
      <c r="AJ48">
        <v>0</v>
      </c>
      <c r="AK48">
        <v>15.49414</v>
      </c>
      <c r="AL48">
        <v>0</v>
      </c>
      <c r="AM48">
        <v>4.9079790476190466</v>
      </c>
      <c r="AN48">
        <v>0</v>
      </c>
      <c r="AO48">
        <v>8.7493224000000005</v>
      </c>
      <c r="AP48">
        <v>3.5370972000000003</v>
      </c>
      <c r="AQ48">
        <v>14.323529999999996</v>
      </c>
      <c r="AR48">
        <v>15.072470400000002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21.282806393029645</v>
      </c>
      <c r="BB48">
        <f t="shared" si="0"/>
        <v>633.57277717225406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268.73688464419473</v>
      </c>
      <c r="M49">
        <v>25.767441860465116</v>
      </c>
      <c r="N49">
        <v>36.242780257285382</v>
      </c>
      <c r="O49">
        <v>0</v>
      </c>
      <c r="P49">
        <v>37.970394187406043</v>
      </c>
      <c r="Q49">
        <v>1.9955438783894823</v>
      </c>
      <c r="R49">
        <v>3.9992133521581286</v>
      </c>
      <c r="S49">
        <v>1.9966599203715991</v>
      </c>
      <c r="T49">
        <v>0</v>
      </c>
      <c r="U49">
        <v>53.530240944228893</v>
      </c>
      <c r="V49">
        <v>0</v>
      </c>
      <c r="W49">
        <v>0</v>
      </c>
      <c r="X49">
        <v>30.002016559582142</v>
      </c>
      <c r="Y49">
        <v>0</v>
      </c>
      <c r="Z49">
        <v>0</v>
      </c>
      <c r="AA49">
        <v>13.088087999999997</v>
      </c>
      <c r="AB49">
        <v>12.121704815999999</v>
      </c>
      <c r="AC49">
        <v>8.9164694943999994</v>
      </c>
      <c r="AD49">
        <v>11.22633356</v>
      </c>
      <c r="AE49">
        <v>15.1671353808</v>
      </c>
      <c r="AF49">
        <v>9.0749999999999975</v>
      </c>
      <c r="AG49">
        <v>11.468184000000003</v>
      </c>
      <c r="AH49">
        <v>46.922145399999998</v>
      </c>
      <c r="AI49">
        <v>9.7639099999999992</v>
      </c>
      <c r="AJ49">
        <v>0</v>
      </c>
      <c r="AK49">
        <v>15.49414</v>
      </c>
      <c r="AL49">
        <v>0</v>
      </c>
      <c r="AM49">
        <v>4.9079790476190466</v>
      </c>
      <c r="AN49">
        <v>0</v>
      </c>
      <c r="AO49">
        <v>8.7493224000000005</v>
      </c>
      <c r="AP49">
        <v>3.5370972000000003</v>
      </c>
      <c r="AQ49">
        <v>14.323529999999996</v>
      </c>
      <c r="AR49">
        <v>15.072470400000002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21.770476012484892</v>
      </c>
      <c r="BB49">
        <f t="shared" si="0"/>
        <v>648.09032639481563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268.73688464419473</v>
      </c>
      <c r="M50">
        <v>25.767441860465116</v>
      </c>
      <c r="N50">
        <v>36.242780257285382</v>
      </c>
      <c r="O50">
        <v>0</v>
      </c>
      <c r="P50">
        <v>37.970394187406043</v>
      </c>
      <c r="Q50">
        <v>1.9955438783894823</v>
      </c>
      <c r="R50">
        <v>3.9992133521581286</v>
      </c>
      <c r="S50">
        <v>1.9966599203715991</v>
      </c>
      <c r="T50">
        <v>0</v>
      </c>
      <c r="U50">
        <v>53.530240944228893</v>
      </c>
      <c r="V50">
        <v>0</v>
      </c>
      <c r="W50">
        <v>0</v>
      </c>
      <c r="X50">
        <v>45.260981935157623</v>
      </c>
      <c r="Y50">
        <v>0</v>
      </c>
      <c r="Z50">
        <v>0</v>
      </c>
      <c r="AA50">
        <v>13.088087999999997</v>
      </c>
      <c r="AB50">
        <v>12.121704815999999</v>
      </c>
      <c r="AC50">
        <v>8.9164694943999994</v>
      </c>
      <c r="AD50">
        <v>11.22633356</v>
      </c>
      <c r="AE50">
        <v>15.1671353808</v>
      </c>
      <c r="AF50">
        <v>9.0749999999999975</v>
      </c>
      <c r="AG50">
        <v>11.468184000000003</v>
      </c>
      <c r="AH50">
        <v>46.922145399999998</v>
      </c>
      <c r="AI50">
        <v>9.7639099999999992</v>
      </c>
      <c r="AJ50">
        <v>0</v>
      </c>
      <c r="AK50">
        <v>15.49414</v>
      </c>
      <c r="AL50">
        <v>0</v>
      </c>
      <c r="AM50">
        <v>4.9079790476190466</v>
      </c>
      <c r="AN50">
        <v>0</v>
      </c>
      <c r="AO50">
        <v>8.7493224000000005</v>
      </c>
      <c r="AP50">
        <v>3.5370972000000003</v>
      </c>
      <c r="AQ50">
        <v>14.323529999999996</v>
      </c>
      <c r="AR50">
        <v>15.072470400000002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22.266392392682732</v>
      </c>
      <c r="BB50">
        <f t="shared" si="0"/>
        <v>662.85337539019326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268.73688464419473</v>
      </c>
      <c r="M51">
        <v>25.767441860465116</v>
      </c>
      <c r="N51">
        <v>36.242780257285382</v>
      </c>
      <c r="O51">
        <v>0</v>
      </c>
      <c r="P51">
        <v>37.970394187406043</v>
      </c>
      <c r="Q51">
        <v>1.9955438783894823</v>
      </c>
      <c r="R51">
        <v>3.9992133521581286</v>
      </c>
      <c r="S51">
        <v>1.9966599203715991</v>
      </c>
      <c r="T51">
        <v>0</v>
      </c>
      <c r="U51">
        <v>53.530240944228893</v>
      </c>
      <c r="V51">
        <v>0</v>
      </c>
      <c r="W51">
        <v>10.351006417295814</v>
      </c>
      <c r="X51">
        <v>45.260981935157623</v>
      </c>
      <c r="Y51">
        <v>0</v>
      </c>
      <c r="Z51">
        <v>0</v>
      </c>
      <c r="AA51">
        <v>13.088087999999997</v>
      </c>
      <c r="AB51">
        <v>12.121704815999999</v>
      </c>
      <c r="AC51">
        <v>8.9164694943999994</v>
      </c>
      <c r="AD51">
        <v>11.22633356</v>
      </c>
      <c r="AE51">
        <v>15.1671353808</v>
      </c>
      <c r="AF51">
        <v>9.0749999999999975</v>
      </c>
      <c r="AG51">
        <v>11.468184000000003</v>
      </c>
      <c r="AH51">
        <v>46.922145399999998</v>
      </c>
      <c r="AI51">
        <v>9.7639099999999992</v>
      </c>
      <c r="AJ51">
        <v>0</v>
      </c>
      <c r="AK51">
        <v>15.49414</v>
      </c>
      <c r="AL51">
        <v>0</v>
      </c>
      <c r="AM51">
        <v>4.9079790476190466</v>
      </c>
      <c r="AN51">
        <v>0</v>
      </c>
      <c r="AO51">
        <v>8.7493224000000005</v>
      </c>
      <c r="AP51">
        <v>3.5370972000000003</v>
      </c>
      <c r="AQ51">
        <v>14.323529999999996</v>
      </c>
      <c r="AR51">
        <v>15.072470400000002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22.602800187123371</v>
      </c>
      <c r="BB51">
        <f t="shared" si="0"/>
        <v>672.86797401304841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268.73688464419473</v>
      </c>
      <c r="M52">
        <v>25.767441860465116</v>
      </c>
      <c r="N52">
        <v>36.242780257285382</v>
      </c>
      <c r="O52">
        <v>0</v>
      </c>
      <c r="P52">
        <v>37.970394187406043</v>
      </c>
      <c r="Q52">
        <v>1.9955438783894823</v>
      </c>
      <c r="R52">
        <v>3.9992133521581286</v>
      </c>
      <c r="S52">
        <v>1.9966599203715991</v>
      </c>
      <c r="T52">
        <v>0</v>
      </c>
      <c r="U52">
        <v>53.530240944228893</v>
      </c>
      <c r="V52">
        <v>0</v>
      </c>
      <c r="W52">
        <v>10.351006417295814</v>
      </c>
      <c r="X52">
        <v>45.260981935157623</v>
      </c>
      <c r="Y52">
        <v>0</v>
      </c>
      <c r="Z52">
        <v>0</v>
      </c>
      <c r="AA52">
        <v>13.088087999999997</v>
      </c>
      <c r="AB52">
        <v>12.121704815999999</v>
      </c>
      <c r="AC52">
        <v>8.9164694943999994</v>
      </c>
      <c r="AD52">
        <v>11.22633356</v>
      </c>
      <c r="AE52">
        <v>15.1671353808</v>
      </c>
      <c r="AF52">
        <v>9.0749999999999975</v>
      </c>
      <c r="AG52">
        <v>11.468184000000003</v>
      </c>
      <c r="AH52">
        <v>46.922145399999998</v>
      </c>
      <c r="AI52">
        <v>9.7639099999999992</v>
      </c>
      <c r="AJ52">
        <v>0</v>
      </c>
      <c r="AK52">
        <v>15.49414</v>
      </c>
      <c r="AL52">
        <v>0</v>
      </c>
      <c r="AM52">
        <v>4.9079790476190466</v>
      </c>
      <c r="AN52">
        <v>0</v>
      </c>
      <c r="AO52">
        <v>8.7493224000000005</v>
      </c>
      <c r="AP52">
        <v>3.5370972000000003</v>
      </c>
      <c r="AQ52">
        <v>14.323529999999996</v>
      </c>
      <c r="AR52">
        <v>15.072470400000002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22.602800187123371</v>
      </c>
      <c r="BB52">
        <f t="shared" si="0"/>
        <v>672.86797401304841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268.73688464419473</v>
      </c>
      <c r="M53">
        <v>25.767441860465116</v>
      </c>
      <c r="N53">
        <v>36.242780257285382</v>
      </c>
      <c r="O53">
        <v>0</v>
      </c>
      <c r="P53">
        <v>37.970394187406043</v>
      </c>
      <c r="Q53">
        <v>3.1939150446428566</v>
      </c>
      <c r="R53">
        <v>6.947045827476038</v>
      </c>
      <c r="S53">
        <v>4.2806159599406524</v>
      </c>
      <c r="T53">
        <v>0</v>
      </c>
      <c r="U53">
        <v>53.530240944228893</v>
      </c>
      <c r="V53">
        <v>0</v>
      </c>
      <c r="W53">
        <v>10.425874001011634</v>
      </c>
      <c r="X53">
        <v>45.571059219605914</v>
      </c>
      <c r="Y53">
        <v>0</v>
      </c>
      <c r="Z53">
        <v>0</v>
      </c>
      <c r="AA53">
        <v>13.088087999999997</v>
      </c>
      <c r="AB53">
        <v>12.121704815999999</v>
      </c>
      <c r="AC53">
        <v>8.9164694943999994</v>
      </c>
      <c r="AD53">
        <v>11.22633356</v>
      </c>
      <c r="AE53">
        <v>15.1671353808</v>
      </c>
      <c r="AF53">
        <v>9.0749999999999975</v>
      </c>
      <c r="AG53">
        <v>11.468184000000003</v>
      </c>
      <c r="AH53">
        <v>46.922145399999998</v>
      </c>
      <c r="AI53">
        <v>9.7639099999999992</v>
      </c>
      <c r="AJ53">
        <v>0</v>
      </c>
      <c r="AK53">
        <v>15.49414</v>
      </c>
      <c r="AL53">
        <v>0</v>
      </c>
      <c r="AM53">
        <v>4.9079790476190466</v>
      </c>
      <c r="AN53">
        <v>0</v>
      </c>
      <c r="AO53">
        <v>8.7493224000000005</v>
      </c>
      <c r="AP53">
        <v>3.06548424</v>
      </c>
      <c r="AQ53">
        <v>14.323529999999996</v>
      </c>
      <c r="AR53">
        <v>15.072470400000002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22.808963717114793</v>
      </c>
      <c r="BB53">
        <f t="shared" si="0"/>
        <v>679.00530207236147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268.73688464419473</v>
      </c>
      <c r="M54">
        <v>25.767441860465116</v>
      </c>
      <c r="N54">
        <v>36.242780257285382</v>
      </c>
      <c r="O54">
        <v>0</v>
      </c>
      <c r="P54">
        <v>37.970394187406043</v>
      </c>
      <c r="Q54">
        <v>3.1939150446428566</v>
      </c>
      <c r="R54">
        <v>6.947045827476038</v>
      </c>
      <c r="S54">
        <v>4.2806159599406524</v>
      </c>
      <c r="T54">
        <v>0</v>
      </c>
      <c r="U54">
        <v>53.530240944228893</v>
      </c>
      <c r="V54">
        <v>0</v>
      </c>
      <c r="W54">
        <v>0</v>
      </c>
      <c r="X54">
        <v>30.003574449908314</v>
      </c>
      <c r="Y54">
        <v>0</v>
      </c>
      <c r="Z54">
        <v>0</v>
      </c>
      <c r="AA54">
        <v>13.088087999999997</v>
      </c>
      <c r="AB54">
        <v>12.121704815999999</v>
      </c>
      <c r="AC54">
        <v>8.9164694943999994</v>
      </c>
      <c r="AD54">
        <v>11.22633356</v>
      </c>
      <c r="AE54">
        <v>15.1671353808</v>
      </c>
      <c r="AF54">
        <v>9.0749999999999975</v>
      </c>
      <c r="AG54">
        <v>11.468184000000003</v>
      </c>
      <c r="AH54">
        <v>46.922145399999998</v>
      </c>
      <c r="AI54">
        <v>9.7639099999999992</v>
      </c>
      <c r="AJ54">
        <v>0</v>
      </c>
      <c r="AK54">
        <v>15.49414</v>
      </c>
      <c r="AL54">
        <v>0</v>
      </c>
      <c r="AM54">
        <v>4.9079790476190466</v>
      </c>
      <c r="AN54">
        <v>0</v>
      </c>
      <c r="AO54">
        <v>8.7493224000000005</v>
      </c>
      <c r="AP54">
        <v>3.06548424</v>
      </c>
      <c r="AQ54">
        <v>14.323529999999996</v>
      </c>
      <c r="AR54">
        <v>15.072470400000002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21.964179919934949</v>
      </c>
      <c r="BB54">
        <f t="shared" si="0"/>
        <v>653.85672709883215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268.73688464419473</v>
      </c>
      <c r="M55">
        <v>25.767441860465116</v>
      </c>
      <c r="N55">
        <v>36.242780257285382</v>
      </c>
      <c r="O55">
        <v>0</v>
      </c>
      <c r="P55">
        <v>37.970394187406043</v>
      </c>
      <c r="Q55">
        <v>3.1939150446428566</v>
      </c>
      <c r="R55">
        <v>6.947045827476038</v>
      </c>
      <c r="S55">
        <v>4.2806159599406524</v>
      </c>
      <c r="T55">
        <v>0</v>
      </c>
      <c r="U55">
        <v>53.530240944228893</v>
      </c>
      <c r="V55">
        <v>0</v>
      </c>
      <c r="W55">
        <v>0</v>
      </c>
      <c r="X55">
        <v>14.998688761262633</v>
      </c>
      <c r="Y55">
        <v>0</v>
      </c>
      <c r="Z55">
        <v>0</v>
      </c>
      <c r="AA55">
        <v>13.088087999999997</v>
      </c>
      <c r="AB55">
        <v>12.121704815999999</v>
      </c>
      <c r="AC55">
        <v>8.9164694943999994</v>
      </c>
      <c r="AD55">
        <v>11.22633356</v>
      </c>
      <c r="AE55">
        <v>15.1671353808</v>
      </c>
      <c r="AF55">
        <v>9.0749999999999975</v>
      </c>
      <c r="AG55">
        <v>11.468184000000003</v>
      </c>
      <c r="AH55">
        <v>46.922145399999998</v>
      </c>
      <c r="AI55">
        <v>9.7639099999999992</v>
      </c>
      <c r="AJ55">
        <v>0</v>
      </c>
      <c r="AK55">
        <v>15.49414</v>
      </c>
      <c r="AL55">
        <v>0</v>
      </c>
      <c r="AM55">
        <v>3.2719860317460303</v>
      </c>
      <c r="AN55">
        <v>0</v>
      </c>
      <c r="AO55">
        <v>8.7493224000000005</v>
      </c>
      <c r="AP55">
        <v>3.06548424</v>
      </c>
      <c r="AQ55">
        <v>14.323529999999996</v>
      </c>
      <c r="AR55">
        <v>15.072470400000002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21.423351344812829</v>
      </c>
      <c r="BB55">
        <f t="shared" si="0"/>
        <v>637.75667696943538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268.73688464419473</v>
      </c>
      <c r="M56">
        <v>25.767441860465116</v>
      </c>
      <c r="N56">
        <v>36.242780257285382</v>
      </c>
      <c r="O56">
        <v>0</v>
      </c>
      <c r="P56">
        <v>37.970394187406043</v>
      </c>
      <c r="Q56">
        <v>3.1939150446428566</v>
      </c>
      <c r="R56">
        <v>6.947045827476038</v>
      </c>
      <c r="S56">
        <v>4.2806159599406524</v>
      </c>
      <c r="T56">
        <v>0</v>
      </c>
      <c r="U56">
        <v>53.530240944228893</v>
      </c>
      <c r="V56">
        <v>0</v>
      </c>
      <c r="W56">
        <v>0</v>
      </c>
      <c r="X56">
        <v>14.996813791908242</v>
      </c>
      <c r="Y56">
        <v>0</v>
      </c>
      <c r="Z56">
        <v>0</v>
      </c>
      <c r="AA56">
        <v>13.088087999999997</v>
      </c>
      <c r="AB56">
        <v>12.121704815999999</v>
      </c>
      <c r="AC56">
        <v>8.9164694943999994</v>
      </c>
      <c r="AD56">
        <v>11.22633356</v>
      </c>
      <c r="AE56">
        <v>15.1671353808</v>
      </c>
      <c r="AF56">
        <v>9.0749999999999975</v>
      </c>
      <c r="AG56">
        <v>11.468184000000003</v>
      </c>
      <c r="AH56">
        <v>46.922145399999998</v>
      </c>
      <c r="AI56">
        <v>9.7639099999999992</v>
      </c>
      <c r="AJ56">
        <v>0</v>
      </c>
      <c r="AK56">
        <v>15.49414</v>
      </c>
      <c r="AL56">
        <v>0</v>
      </c>
      <c r="AM56">
        <v>3.2719860317460303</v>
      </c>
      <c r="AN56">
        <v>0</v>
      </c>
      <c r="AO56">
        <v>8.7493224000000005</v>
      </c>
      <c r="AP56">
        <v>3.06548424</v>
      </c>
      <c r="AQ56">
        <v>14.323529999999996</v>
      </c>
      <c r="AR56">
        <v>15.072470400000002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21.423290406719687</v>
      </c>
      <c r="BB56">
        <f t="shared" si="0"/>
        <v>637.75486293817414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268.73724547758957</v>
      </c>
      <c r="M57">
        <v>25.767441860465116</v>
      </c>
      <c r="N57">
        <v>36.242780257285382</v>
      </c>
      <c r="O57">
        <v>0</v>
      </c>
      <c r="P57">
        <v>37.970394187406043</v>
      </c>
      <c r="Q57">
        <v>3.1947522274081424</v>
      </c>
      <c r="R57">
        <v>6.9451813418530355</v>
      </c>
      <c r="S57">
        <v>4.278510948071216</v>
      </c>
      <c r="T57">
        <v>0</v>
      </c>
      <c r="U57">
        <v>53.530240944228893</v>
      </c>
      <c r="V57">
        <v>0</v>
      </c>
      <c r="W57">
        <v>0</v>
      </c>
      <c r="X57">
        <v>15.00596440391562</v>
      </c>
      <c r="Y57">
        <v>0</v>
      </c>
      <c r="Z57">
        <v>0</v>
      </c>
      <c r="AA57">
        <v>13.088087999999997</v>
      </c>
      <c r="AB57">
        <v>12.121704815999999</v>
      </c>
      <c r="AC57">
        <v>8.9164694943999994</v>
      </c>
      <c r="AD57">
        <v>11.22633356</v>
      </c>
      <c r="AE57">
        <v>0</v>
      </c>
      <c r="AF57">
        <v>9.0749999999999975</v>
      </c>
      <c r="AG57">
        <v>11.468184000000003</v>
      </c>
      <c r="AH57">
        <v>46.922145399999998</v>
      </c>
      <c r="AI57">
        <v>9.7639099999999992</v>
      </c>
      <c r="AJ57">
        <v>0</v>
      </c>
      <c r="AK57">
        <v>15.49414</v>
      </c>
      <c r="AL57">
        <v>0</v>
      </c>
      <c r="AM57">
        <v>3.2719860317460303</v>
      </c>
      <c r="AN57">
        <v>0</v>
      </c>
      <c r="AO57">
        <v>8.7493224000000005</v>
      </c>
      <c r="AP57">
        <v>3.06548424</v>
      </c>
      <c r="AQ57">
        <v>14.323529999999996</v>
      </c>
      <c r="AR57">
        <v>15.072470400000002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20.930565581655635</v>
      </c>
      <c r="BB57">
        <f t="shared" si="0"/>
        <v>623.08683151311334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268.73724547758957</v>
      </c>
      <c r="M58">
        <v>25.767441860465116</v>
      </c>
      <c r="N58">
        <v>36.242780257285382</v>
      </c>
      <c r="O58">
        <v>0</v>
      </c>
      <c r="P58">
        <v>37.970394187406043</v>
      </c>
      <c r="Q58">
        <v>3.1947522274081424</v>
      </c>
      <c r="R58">
        <v>6.9451813418530355</v>
      </c>
      <c r="S58">
        <v>4.278510948071216</v>
      </c>
      <c r="T58">
        <v>0</v>
      </c>
      <c r="U58">
        <v>53.530240944228893</v>
      </c>
      <c r="V58">
        <v>0</v>
      </c>
      <c r="W58">
        <v>0</v>
      </c>
      <c r="X58">
        <v>24.999912025778212</v>
      </c>
      <c r="Y58">
        <v>0</v>
      </c>
      <c r="Z58">
        <v>0</v>
      </c>
      <c r="AA58">
        <v>13.088087999999997</v>
      </c>
      <c r="AB58">
        <v>12.121704815999999</v>
      </c>
      <c r="AC58">
        <v>8.9164694943999994</v>
      </c>
      <c r="AD58">
        <v>11.22633356</v>
      </c>
      <c r="AE58">
        <v>0</v>
      </c>
      <c r="AF58">
        <v>9.0749999999999975</v>
      </c>
      <c r="AG58">
        <v>11.468184000000003</v>
      </c>
      <c r="AH58">
        <v>46.922145399999998</v>
      </c>
      <c r="AI58">
        <v>9.7639099999999992</v>
      </c>
      <c r="AJ58">
        <v>0</v>
      </c>
      <c r="AK58">
        <v>15.49414</v>
      </c>
      <c r="AL58">
        <v>0</v>
      </c>
      <c r="AM58">
        <v>3.2719860317460303</v>
      </c>
      <c r="AN58">
        <v>0</v>
      </c>
      <c r="AO58">
        <v>8.7493224000000005</v>
      </c>
      <c r="AP58">
        <v>3.06548424</v>
      </c>
      <c r="AQ58">
        <v>14.323529999999996</v>
      </c>
      <c r="AR58">
        <v>15.072470400000002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21.255368884328171</v>
      </c>
      <c r="BB58">
        <f t="shared" si="0"/>
        <v>632.75597583230342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0.15497951219512196</v>
      </c>
      <c r="L59">
        <v>268.20794569220578</v>
      </c>
      <c r="M59">
        <v>26.633174924731186</v>
      </c>
      <c r="N59">
        <v>36.242780257285382</v>
      </c>
      <c r="O59">
        <v>0</v>
      </c>
      <c r="P59">
        <v>37.970394187406043</v>
      </c>
      <c r="Q59">
        <v>3.3065508045977019</v>
      </c>
      <c r="R59">
        <v>7.0189417406235881</v>
      </c>
      <c r="S59">
        <v>4.3007033397199708</v>
      </c>
      <c r="T59">
        <v>0</v>
      </c>
      <c r="U59">
        <v>53.530240944228893</v>
      </c>
      <c r="V59">
        <v>0</v>
      </c>
      <c r="W59">
        <v>10.428580060271219</v>
      </c>
      <c r="X59">
        <v>45.259618939393938</v>
      </c>
      <c r="Y59">
        <v>0</v>
      </c>
      <c r="Z59">
        <v>0</v>
      </c>
      <c r="AA59">
        <v>13.088087999999997</v>
      </c>
      <c r="AB59">
        <v>12.121704815999999</v>
      </c>
      <c r="AC59">
        <v>8.9164694943999994</v>
      </c>
      <c r="AD59">
        <v>11.22633356</v>
      </c>
      <c r="AE59">
        <v>0</v>
      </c>
      <c r="AF59">
        <v>9.0749999999999975</v>
      </c>
      <c r="AG59">
        <v>11.468184000000003</v>
      </c>
      <c r="AH59">
        <v>46.922145399999998</v>
      </c>
      <c r="AI59">
        <v>9.7639099999999992</v>
      </c>
      <c r="AJ59">
        <v>0</v>
      </c>
      <c r="AK59">
        <v>15.49414</v>
      </c>
      <c r="AL59">
        <v>0</v>
      </c>
      <c r="AM59">
        <v>3.2719860317460303</v>
      </c>
      <c r="AN59">
        <v>0</v>
      </c>
      <c r="AO59">
        <v>8.7493224000000005</v>
      </c>
      <c r="AP59">
        <v>3.06548424</v>
      </c>
      <c r="AQ59">
        <v>14.323529999999996</v>
      </c>
      <c r="AR59">
        <v>15.072470400000002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22.275460835523923</v>
      </c>
      <c r="BB59">
        <f t="shared" si="0"/>
        <v>663.12333501368084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0.24813100963172802</v>
      </c>
      <c r="L60">
        <v>268.20794569220578</v>
      </c>
      <c r="M60">
        <v>26.633174924731186</v>
      </c>
      <c r="N60">
        <v>36.242780257285382</v>
      </c>
      <c r="O60">
        <v>0</v>
      </c>
      <c r="P60">
        <v>37.970394187406043</v>
      </c>
      <c r="Q60">
        <v>3.3065508045977019</v>
      </c>
      <c r="R60">
        <v>7.0189417406235881</v>
      </c>
      <c r="S60">
        <v>4.3007033397199708</v>
      </c>
      <c r="T60">
        <v>0</v>
      </c>
      <c r="U60">
        <v>53.530240944228893</v>
      </c>
      <c r="V60">
        <v>0</v>
      </c>
      <c r="W60">
        <v>10.428580060271219</v>
      </c>
      <c r="X60">
        <v>45.259618939393938</v>
      </c>
      <c r="Y60">
        <v>0</v>
      </c>
      <c r="Z60">
        <v>0</v>
      </c>
      <c r="AA60">
        <v>13.088087999999997</v>
      </c>
      <c r="AB60">
        <v>12.121704815999999</v>
      </c>
      <c r="AC60">
        <v>8.9164694943999994</v>
      </c>
      <c r="AD60">
        <v>11.22633356</v>
      </c>
      <c r="AE60">
        <v>0</v>
      </c>
      <c r="AF60">
        <v>9.0749999999999975</v>
      </c>
      <c r="AG60">
        <v>11.468184000000003</v>
      </c>
      <c r="AH60">
        <v>46.922145399999998</v>
      </c>
      <c r="AI60">
        <v>9.7639099999999992</v>
      </c>
      <c r="AJ60">
        <v>0</v>
      </c>
      <c r="AK60">
        <v>15.49414</v>
      </c>
      <c r="AL60">
        <v>0</v>
      </c>
      <c r="AM60">
        <v>3.2719860317460303</v>
      </c>
      <c r="AN60">
        <v>0</v>
      </c>
      <c r="AO60">
        <v>8.7493224000000005</v>
      </c>
      <c r="AP60">
        <v>3.06548424</v>
      </c>
      <c r="AQ60">
        <v>14.323529999999996</v>
      </c>
      <c r="AR60">
        <v>15.072470400000002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22.278488264612569</v>
      </c>
      <c r="BB60">
        <f t="shared" si="0"/>
        <v>663.21345908202886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0.35147305121951217</v>
      </c>
      <c r="L61">
        <v>268.20794569220578</v>
      </c>
      <c r="M61">
        <v>26.633736441255603</v>
      </c>
      <c r="N61">
        <v>36.242780257285382</v>
      </c>
      <c r="O61">
        <v>0</v>
      </c>
      <c r="P61">
        <v>37.970394187406043</v>
      </c>
      <c r="Q61">
        <v>3.3065508045977019</v>
      </c>
      <c r="R61">
        <v>7.0189417406235881</v>
      </c>
      <c r="S61">
        <v>4.3007033397199708</v>
      </c>
      <c r="T61">
        <v>0</v>
      </c>
      <c r="U61">
        <v>53.530240944228893</v>
      </c>
      <c r="V61">
        <v>5.0029426433915205</v>
      </c>
      <c r="W61">
        <v>10.426227042889391</v>
      </c>
      <c r="X61">
        <v>45.260656641993442</v>
      </c>
      <c r="Y61">
        <v>0</v>
      </c>
      <c r="Z61">
        <v>0</v>
      </c>
      <c r="AA61">
        <v>13.088087999999997</v>
      </c>
      <c r="AB61">
        <v>12.121704815999999</v>
      </c>
      <c r="AC61">
        <v>8.9164694943999994</v>
      </c>
      <c r="AD61">
        <v>11.22633356</v>
      </c>
      <c r="AE61">
        <v>0</v>
      </c>
      <c r="AF61">
        <v>9.0749999999999975</v>
      </c>
      <c r="AG61">
        <v>11.468184000000003</v>
      </c>
      <c r="AH61">
        <v>46.922145399999998</v>
      </c>
      <c r="AI61">
        <v>9.7639099999999992</v>
      </c>
      <c r="AJ61">
        <v>0</v>
      </c>
      <c r="AK61">
        <v>15.49414</v>
      </c>
      <c r="AL61">
        <v>0</v>
      </c>
      <c r="AM61">
        <v>4.9079790476190466</v>
      </c>
      <c r="AN61">
        <v>0</v>
      </c>
      <c r="AO61">
        <v>8.7493224000000005</v>
      </c>
      <c r="AP61">
        <v>3.06548424</v>
      </c>
      <c r="AQ61">
        <v>14.323529999999996</v>
      </c>
      <c r="AR61">
        <v>15.072470400000002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22.497587780974207</v>
      </c>
      <c r="BB61">
        <f t="shared" si="0"/>
        <v>669.7358834682617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0.35137938014527853</v>
      </c>
      <c r="L62">
        <v>268.20794569220578</v>
      </c>
      <c r="M62">
        <v>26.633736441255603</v>
      </c>
      <c r="N62">
        <v>36.242780257285382</v>
      </c>
      <c r="O62">
        <v>0</v>
      </c>
      <c r="P62">
        <v>37.970394187406043</v>
      </c>
      <c r="Q62">
        <v>6.2036701570680632</v>
      </c>
      <c r="R62">
        <v>13.000854494155583</v>
      </c>
      <c r="S62">
        <v>8.0013506493506483</v>
      </c>
      <c r="T62">
        <v>0</v>
      </c>
      <c r="U62">
        <v>53.530240944228893</v>
      </c>
      <c r="V62">
        <v>5.0029426433915205</v>
      </c>
      <c r="W62">
        <v>10.426227042889391</v>
      </c>
      <c r="X62">
        <v>45.260656641993442</v>
      </c>
      <c r="Y62">
        <v>0</v>
      </c>
      <c r="Z62">
        <v>0</v>
      </c>
      <c r="AA62">
        <v>13.088087999999997</v>
      </c>
      <c r="AB62">
        <v>12.121704815999999</v>
      </c>
      <c r="AC62">
        <v>8.9164694943999994</v>
      </c>
      <c r="AD62">
        <v>11.22633356</v>
      </c>
      <c r="AE62">
        <v>0</v>
      </c>
      <c r="AF62">
        <v>9.0749999999999975</v>
      </c>
      <c r="AG62">
        <v>11.468184000000003</v>
      </c>
      <c r="AH62">
        <v>46.922145399999998</v>
      </c>
      <c r="AI62">
        <v>9.7639099999999992</v>
      </c>
      <c r="AJ62">
        <v>0</v>
      </c>
      <c r="AK62">
        <v>15.49414</v>
      </c>
      <c r="AL62">
        <v>0</v>
      </c>
      <c r="AM62">
        <v>4.9079790476190466</v>
      </c>
      <c r="AN62">
        <v>0</v>
      </c>
      <c r="AO62">
        <v>8.7493224000000005</v>
      </c>
      <c r="AP62">
        <v>3.06548424</v>
      </c>
      <c r="AQ62">
        <v>14.323529999999996</v>
      </c>
      <c r="AR62">
        <v>15.072470400000002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22.906424379920935</v>
      </c>
      <c r="BB62">
        <f t="shared" si="0"/>
        <v>681.90663261387363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0.3927777442081879</v>
      </c>
      <c r="L63">
        <v>268.73527467650365</v>
      </c>
      <c r="M63">
        <v>25.767441860465116</v>
      </c>
      <c r="N63">
        <v>36.242780257285382</v>
      </c>
      <c r="O63">
        <v>0</v>
      </c>
      <c r="P63">
        <v>37.970394187406043</v>
      </c>
      <c r="Q63">
        <v>6.2036701570680632</v>
      </c>
      <c r="R63">
        <v>13.000854494155583</v>
      </c>
      <c r="S63">
        <v>8.0013506493506483</v>
      </c>
      <c r="T63">
        <v>0</v>
      </c>
      <c r="U63">
        <v>53.530240944228893</v>
      </c>
      <c r="V63">
        <v>5</v>
      </c>
      <c r="W63">
        <v>10.428580060271219</v>
      </c>
      <c r="X63">
        <v>45.259618939393938</v>
      </c>
      <c r="Y63">
        <v>0</v>
      </c>
      <c r="Z63">
        <v>0</v>
      </c>
      <c r="AA63">
        <v>13.088087999999997</v>
      </c>
      <c r="AB63">
        <v>12.121704815999999</v>
      </c>
      <c r="AC63">
        <v>8.9164694943999994</v>
      </c>
      <c r="AD63">
        <v>11.22633356</v>
      </c>
      <c r="AE63">
        <v>0</v>
      </c>
      <c r="AF63">
        <v>9.0749999999999975</v>
      </c>
      <c r="AG63">
        <v>11.468184000000003</v>
      </c>
      <c r="AH63">
        <v>46.922145399999998</v>
      </c>
      <c r="AI63">
        <v>9.7639099999999992</v>
      </c>
      <c r="AJ63">
        <v>0</v>
      </c>
      <c r="AK63">
        <v>15.49414</v>
      </c>
      <c r="AL63">
        <v>0</v>
      </c>
      <c r="AM63">
        <v>4.9079790476190466</v>
      </c>
      <c r="AN63">
        <v>0</v>
      </c>
      <c r="AO63">
        <v>8.7493224000000005</v>
      </c>
      <c r="AP63">
        <v>3.06548424</v>
      </c>
      <c r="AQ63">
        <v>14.323529999999996</v>
      </c>
      <c r="AR63">
        <v>15.072470400000002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22.896700857124387</v>
      </c>
      <c r="BB63">
        <f t="shared" si="0"/>
        <v>681.61716157563137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268.73527467650365</v>
      </c>
      <c r="M64">
        <v>25.767441860465116</v>
      </c>
      <c r="N64">
        <v>36.242780257285382</v>
      </c>
      <c r="O64">
        <v>0</v>
      </c>
      <c r="P64">
        <v>37.970394187406043</v>
      </c>
      <c r="Q64">
        <v>6.2036701570680632</v>
      </c>
      <c r="R64">
        <v>13.000854494155583</v>
      </c>
      <c r="S64">
        <v>8.0013506493506483</v>
      </c>
      <c r="T64">
        <v>0</v>
      </c>
      <c r="U64">
        <v>53.530240944228893</v>
      </c>
      <c r="V64">
        <v>5</v>
      </c>
      <c r="W64">
        <v>10.428580060271219</v>
      </c>
      <c r="X64">
        <v>45.259618939393938</v>
      </c>
      <c r="Y64">
        <v>0</v>
      </c>
      <c r="Z64">
        <v>0</v>
      </c>
      <c r="AA64">
        <v>13.088087999999997</v>
      </c>
      <c r="AB64">
        <v>12.121704815999999</v>
      </c>
      <c r="AC64">
        <v>8.9164694943999994</v>
      </c>
      <c r="AD64">
        <v>11.22633356</v>
      </c>
      <c r="AE64">
        <v>0</v>
      </c>
      <c r="AF64">
        <v>9.0749999999999975</v>
      </c>
      <c r="AG64">
        <v>11.468184000000003</v>
      </c>
      <c r="AH64">
        <v>46.922145399999998</v>
      </c>
      <c r="AI64">
        <v>9.7639099999999992</v>
      </c>
      <c r="AJ64">
        <v>0</v>
      </c>
      <c r="AK64">
        <v>15.49414</v>
      </c>
      <c r="AL64">
        <v>0</v>
      </c>
      <c r="AM64">
        <v>4.9079790476190466</v>
      </c>
      <c r="AN64">
        <v>0</v>
      </c>
      <c r="AO64">
        <v>8.7493224000000005</v>
      </c>
      <c r="AP64">
        <v>3.06548424</v>
      </c>
      <c r="AQ64">
        <v>14.323529999999996</v>
      </c>
      <c r="AR64">
        <v>15.072470400000002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22.883935582608359</v>
      </c>
      <c r="BB64">
        <f t="shared" si="0"/>
        <v>681.23714910593924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268.73440252008555</v>
      </c>
      <c r="M65">
        <v>25.767441860465116</v>
      </c>
      <c r="N65">
        <v>36.242780257285382</v>
      </c>
      <c r="O65">
        <v>0</v>
      </c>
      <c r="P65">
        <v>37.970394187406043</v>
      </c>
      <c r="Q65">
        <v>6.2035642980935872</v>
      </c>
      <c r="R65">
        <v>13.000854494155583</v>
      </c>
      <c r="S65">
        <v>8.0013506493506483</v>
      </c>
      <c r="T65">
        <v>0</v>
      </c>
      <c r="U65">
        <v>53.530240944228893</v>
      </c>
      <c r="V65">
        <v>5</v>
      </c>
      <c r="W65">
        <v>10.428580060271219</v>
      </c>
      <c r="X65">
        <v>45.259618939393938</v>
      </c>
      <c r="Y65">
        <v>0</v>
      </c>
      <c r="Z65">
        <v>0</v>
      </c>
      <c r="AA65">
        <v>13.088087999999997</v>
      </c>
      <c r="AB65">
        <v>12.121704815999999</v>
      </c>
      <c r="AC65">
        <v>8.9164694943999994</v>
      </c>
      <c r="AD65">
        <v>11.22633356</v>
      </c>
      <c r="AE65">
        <v>0</v>
      </c>
      <c r="AF65">
        <v>9.0749999999999975</v>
      </c>
      <c r="AG65">
        <v>11.468184000000003</v>
      </c>
      <c r="AH65">
        <v>46.922145399999998</v>
      </c>
      <c r="AI65">
        <v>9.7639099999999992</v>
      </c>
      <c r="AJ65">
        <v>0</v>
      </c>
      <c r="AK65">
        <v>15.49414</v>
      </c>
      <c r="AL65">
        <v>0</v>
      </c>
      <c r="AM65">
        <v>4.9079790476190466</v>
      </c>
      <c r="AN65">
        <v>0</v>
      </c>
      <c r="AO65">
        <v>8.7493224000000005</v>
      </c>
      <c r="AP65">
        <v>3.5370972000000003</v>
      </c>
      <c r="AQ65">
        <v>14.323529999999996</v>
      </c>
      <c r="AR65">
        <v>15.072470400000002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22.899230484990326</v>
      </c>
      <c r="BB65">
        <f t="shared" si="0"/>
        <v>681.69248914816467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0.64074362727676581</v>
      </c>
      <c r="L66">
        <v>268.73440252008555</v>
      </c>
      <c r="M66">
        <v>25.767441860465116</v>
      </c>
      <c r="N66">
        <v>36.242780257285382</v>
      </c>
      <c r="O66">
        <v>0</v>
      </c>
      <c r="P66">
        <v>37.970394187406043</v>
      </c>
      <c r="Q66">
        <v>6.2035642980935872</v>
      </c>
      <c r="R66">
        <v>13.000854494155583</v>
      </c>
      <c r="S66">
        <v>8.0013506493506483</v>
      </c>
      <c r="T66">
        <v>0</v>
      </c>
      <c r="U66">
        <v>53.530240944228893</v>
      </c>
      <c r="V66">
        <v>5</v>
      </c>
      <c r="W66">
        <v>10.428580060271219</v>
      </c>
      <c r="X66">
        <v>45.259618939393938</v>
      </c>
      <c r="Y66">
        <v>0</v>
      </c>
      <c r="Z66">
        <v>0</v>
      </c>
      <c r="AA66">
        <v>13.088087999999997</v>
      </c>
      <c r="AB66">
        <v>12.121704815999999</v>
      </c>
      <c r="AC66">
        <v>8.9164694943999994</v>
      </c>
      <c r="AD66">
        <v>11.22633356</v>
      </c>
      <c r="AE66">
        <v>0</v>
      </c>
      <c r="AF66">
        <v>9.0749999999999975</v>
      </c>
      <c r="AG66">
        <v>11.468184000000003</v>
      </c>
      <c r="AH66">
        <v>46.922145399999998</v>
      </c>
      <c r="AI66">
        <v>9.7639099999999992</v>
      </c>
      <c r="AJ66">
        <v>0</v>
      </c>
      <c r="AK66">
        <v>15.49414</v>
      </c>
      <c r="AL66">
        <v>0</v>
      </c>
      <c r="AM66">
        <v>4.9079790476190466</v>
      </c>
      <c r="AN66">
        <v>0</v>
      </c>
      <c r="AO66">
        <v>8.7493224000000005</v>
      </c>
      <c r="AP66">
        <v>3.5370972000000003</v>
      </c>
      <c r="AQ66">
        <v>14.323529999999996</v>
      </c>
      <c r="AR66">
        <v>15.072470400000002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22.920054648917464</v>
      </c>
      <c r="BB66">
        <f t="shared" si="0"/>
        <v>682.31240861151412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0.66154103377726303</v>
      </c>
      <c r="L67">
        <v>268.73440252008555</v>
      </c>
      <c r="M67">
        <v>25.767441860465116</v>
      </c>
      <c r="N67">
        <v>36.242780257285382</v>
      </c>
      <c r="O67">
        <v>0</v>
      </c>
      <c r="P67">
        <v>37.970394187406043</v>
      </c>
      <c r="Q67">
        <v>6.2035642980935872</v>
      </c>
      <c r="R67">
        <v>13.000854494155583</v>
      </c>
      <c r="S67">
        <v>8.0013506493506483</v>
      </c>
      <c r="T67">
        <v>0</v>
      </c>
      <c r="U67">
        <v>53.530240944228893</v>
      </c>
      <c r="V67">
        <v>5</v>
      </c>
      <c r="W67">
        <v>10.428580060271219</v>
      </c>
      <c r="X67">
        <v>45.259618939393938</v>
      </c>
      <c r="Y67">
        <v>0</v>
      </c>
      <c r="Z67">
        <v>0</v>
      </c>
      <c r="AA67">
        <v>13.088087999999997</v>
      </c>
      <c r="AB67">
        <v>12.121704815999999</v>
      </c>
      <c r="AC67">
        <v>8.9164694943999994</v>
      </c>
      <c r="AD67">
        <v>11.22633356</v>
      </c>
      <c r="AE67">
        <v>0</v>
      </c>
      <c r="AF67">
        <v>9.0749999999999975</v>
      </c>
      <c r="AG67">
        <v>11.468184000000003</v>
      </c>
      <c r="AH67">
        <v>46.922145399999998</v>
      </c>
      <c r="AI67">
        <v>9.7639099999999992</v>
      </c>
      <c r="AJ67">
        <v>0</v>
      </c>
      <c r="AK67">
        <v>15.49414</v>
      </c>
      <c r="AL67">
        <v>0</v>
      </c>
      <c r="AM67">
        <v>4.9079790476190466</v>
      </c>
      <c r="AN67">
        <v>0</v>
      </c>
      <c r="AO67">
        <v>8.7493224000000005</v>
      </c>
      <c r="AP67">
        <v>3.5370972000000003</v>
      </c>
      <c r="AQ67">
        <v>14.323529999999996</v>
      </c>
      <c r="AR67">
        <v>15.072470400000002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22.920730569143963</v>
      </c>
      <c r="BB67">
        <f t="shared" si="0"/>
        <v>682.33253009778821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0.806237926419061</v>
      </c>
      <c r="L68">
        <v>268.73440252008555</v>
      </c>
      <c r="M68">
        <v>25.767441860465116</v>
      </c>
      <c r="N68">
        <v>36.242780257285382</v>
      </c>
      <c r="O68">
        <v>0</v>
      </c>
      <c r="P68">
        <v>37.970394187406043</v>
      </c>
      <c r="Q68">
        <v>6.2035642980935872</v>
      </c>
      <c r="R68">
        <v>13.000854494155583</v>
      </c>
      <c r="S68">
        <v>8.0013506493506483</v>
      </c>
      <c r="T68">
        <v>0</v>
      </c>
      <c r="U68">
        <v>53.530240944228893</v>
      </c>
      <c r="V68">
        <v>5</v>
      </c>
      <c r="W68">
        <v>10.428580060271219</v>
      </c>
      <c r="X68">
        <v>45.259618939393938</v>
      </c>
      <c r="Y68">
        <v>0</v>
      </c>
      <c r="Z68">
        <v>0</v>
      </c>
      <c r="AA68">
        <v>13.088087999999997</v>
      </c>
      <c r="AB68">
        <v>12.121704815999999</v>
      </c>
      <c r="AC68">
        <v>8.9164694943999994</v>
      </c>
      <c r="AD68">
        <v>11.22633356</v>
      </c>
      <c r="AE68">
        <v>0</v>
      </c>
      <c r="AF68">
        <v>9.0749999999999975</v>
      </c>
      <c r="AG68">
        <v>11.468184000000003</v>
      </c>
      <c r="AH68">
        <v>46.922145399999998</v>
      </c>
      <c r="AI68">
        <v>9.7639099999999992</v>
      </c>
      <c r="AJ68">
        <v>0</v>
      </c>
      <c r="AK68">
        <v>15.49414</v>
      </c>
      <c r="AL68">
        <v>0</v>
      </c>
      <c r="AM68">
        <v>4.9079790476190466</v>
      </c>
      <c r="AN68">
        <v>0</v>
      </c>
      <c r="AO68">
        <v>8.7493224000000005</v>
      </c>
      <c r="AP68">
        <v>3.5370972000000003</v>
      </c>
      <c r="AQ68">
        <v>14.323529999999996</v>
      </c>
      <c r="AR68">
        <v>15.072470400000002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22.925433223953185</v>
      </c>
      <c r="BB68">
        <f t="shared" ref="BB68:BB99" si="1">SUM(B68:AZ68)-BA68</f>
        <v>682.47252433562085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0.80619061346895826</v>
      </c>
      <c r="L69">
        <v>268.73440252008555</v>
      </c>
      <c r="M69">
        <v>25.767441860465116</v>
      </c>
      <c r="N69">
        <v>36.242780257285382</v>
      </c>
      <c r="O69">
        <v>0</v>
      </c>
      <c r="P69">
        <v>37.970394187406043</v>
      </c>
      <c r="Q69">
        <v>6.2025308900523566</v>
      </c>
      <c r="R69">
        <v>13.000854494155583</v>
      </c>
      <c r="S69">
        <v>8.0013506493506483</v>
      </c>
      <c r="T69">
        <v>0</v>
      </c>
      <c r="U69">
        <v>53.530240944228893</v>
      </c>
      <c r="V69">
        <v>5</v>
      </c>
      <c r="W69">
        <v>10.428580060271219</v>
      </c>
      <c r="X69">
        <v>45.259618939393938</v>
      </c>
      <c r="Y69">
        <v>0</v>
      </c>
      <c r="Z69">
        <v>0</v>
      </c>
      <c r="AA69">
        <v>13.088087999999997</v>
      </c>
      <c r="AB69">
        <v>12.121704815999999</v>
      </c>
      <c r="AC69">
        <v>8.9164694943999994</v>
      </c>
      <c r="AD69">
        <v>8.3893539599999993</v>
      </c>
      <c r="AE69">
        <v>0</v>
      </c>
      <c r="AF69">
        <v>9.0749999999999975</v>
      </c>
      <c r="AG69">
        <v>11.468184000000003</v>
      </c>
      <c r="AH69">
        <v>46.922145399999998</v>
      </c>
      <c r="AI69">
        <v>9.7639099999999992</v>
      </c>
      <c r="AJ69">
        <v>0</v>
      </c>
      <c r="AK69">
        <v>15.49414</v>
      </c>
      <c r="AL69">
        <v>0</v>
      </c>
      <c r="AM69">
        <v>4.0899825396825387</v>
      </c>
      <c r="AN69">
        <v>0</v>
      </c>
      <c r="AO69">
        <v>8.7493224000000005</v>
      </c>
      <c r="AP69">
        <v>3.5370972000000003</v>
      </c>
      <c r="AQ69">
        <v>14.323529999999996</v>
      </c>
      <c r="AR69">
        <v>15.072470400000002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22.806611717247847</v>
      </c>
      <c r="BB69">
        <f t="shared" si="1"/>
        <v>678.93528901339823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0.80619785945186229</v>
      </c>
      <c r="L70">
        <v>268.73440252008555</v>
      </c>
      <c r="M70">
        <v>25.767441860465116</v>
      </c>
      <c r="N70">
        <v>36.242780257285382</v>
      </c>
      <c r="O70">
        <v>0</v>
      </c>
      <c r="P70">
        <v>37.970394187406043</v>
      </c>
      <c r="Q70">
        <v>6.2025308900523566</v>
      </c>
      <c r="R70">
        <v>13.000854494155583</v>
      </c>
      <c r="S70">
        <v>8.0013506493506483</v>
      </c>
      <c r="T70">
        <v>0</v>
      </c>
      <c r="U70">
        <v>53.530240944228893</v>
      </c>
      <c r="V70">
        <v>5</v>
      </c>
      <c r="W70">
        <v>10.428580060271219</v>
      </c>
      <c r="X70">
        <v>45.259618939393938</v>
      </c>
      <c r="Y70">
        <v>0</v>
      </c>
      <c r="Z70">
        <v>0</v>
      </c>
      <c r="AA70">
        <v>13.088087999999997</v>
      </c>
      <c r="AB70">
        <v>12.121704815999999</v>
      </c>
      <c r="AC70">
        <v>8.9164694943999994</v>
      </c>
      <c r="AD70">
        <v>8.3893539599999993</v>
      </c>
      <c r="AE70">
        <v>0</v>
      </c>
      <c r="AF70">
        <v>9.0749999999999975</v>
      </c>
      <c r="AG70">
        <v>11.468184000000003</v>
      </c>
      <c r="AH70">
        <v>46.922145399999998</v>
      </c>
      <c r="AI70">
        <v>9.7639099999999992</v>
      </c>
      <c r="AJ70">
        <v>0</v>
      </c>
      <c r="AK70">
        <v>15.49414</v>
      </c>
      <c r="AL70">
        <v>0</v>
      </c>
      <c r="AM70">
        <v>4.0899825396825387</v>
      </c>
      <c r="AN70">
        <v>0</v>
      </c>
      <c r="AO70">
        <v>8.7493224000000005</v>
      </c>
      <c r="AP70">
        <v>3.5370972000000003</v>
      </c>
      <c r="AQ70">
        <v>14.323529999999996</v>
      </c>
      <c r="AR70">
        <v>15.072470400000002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22.806611951965579</v>
      </c>
      <c r="BB70">
        <f t="shared" si="1"/>
        <v>678.93529602466344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268.73440252008555</v>
      </c>
      <c r="M71">
        <v>25.767441860465116</v>
      </c>
      <c r="N71">
        <v>36.242780257285382</v>
      </c>
      <c r="O71">
        <v>0</v>
      </c>
      <c r="P71">
        <v>37.970394187406043</v>
      </c>
      <c r="Q71">
        <v>6.2025308900523566</v>
      </c>
      <c r="R71">
        <v>13.000854494155583</v>
      </c>
      <c r="S71">
        <v>8.0013506493506483</v>
      </c>
      <c r="T71">
        <v>0</v>
      </c>
      <c r="U71">
        <v>53.530240944228893</v>
      </c>
      <c r="V71">
        <v>5</v>
      </c>
      <c r="W71">
        <v>10.428580060271219</v>
      </c>
      <c r="X71">
        <v>45.259618939393938</v>
      </c>
      <c r="Y71">
        <v>0</v>
      </c>
      <c r="Z71">
        <v>0</v>
      </c>
      <c r="AA71">
        <v>13.088087999999997</v>
      </c>
      <c r="AB71">
        <v>12.121704815999999</v>
      </c>
      <c r="AC71">
        <v>8.9164694943999994</v>
      </c>
      <c r="AD71">
        <v>8.3893539599999993</v>
      </c>
      <c r="AE71">
        <v>0</v>
      </c>
      <c r="AF71">
        <v>9.0749999999999975</v>
      </c>
      <c r="AG71">
        <v>11.468184000000003</v>
      </c>
      <c r="AH71">
        <v>46.922145399999998</v>
      </c>
      <c r="AI71">
        <v>9.7639099999999992</v>
      </c>
      <c r="AJ71">
        <v>0</v>
      </c>
      <c r="AK71">
        <v>15.49414</v>
      </c>
      <c r="AL71">
        <v>0</v>
      </c>
      <c r="AM71">
        <v>4.0899825396825387</v>
      </c>
      <c r="AN71">
        <v>0</v>
      </c>
      <c r="AO71">
        <v>8.7493224000000005</v>
      </c>
      <c r="AP71">
        <v>3.5370972000000003</v>
      </c>
      <c r="AQ71">
        <v>14.323529999999996</v>
      </c>
      <c r="AR71">
        <v>15.072470400000002</v>
      </c>
      <c r="AS71">
        <v>9.7861171043999988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22.780410515914987</v>
      </c>
      <c r="BB71">
        <f t="shared" si="1"/>
        <v>678.15529960126207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268.73440252008555</v>
      </c>
      <c r="M72">
        <v>25.767441860465116</v>
      </c>
      <c r="N72">
        <v>36.242780257285382</v>
      </c>
      <c r="O72">
        <v>0</v>
      </c>
      <c r="P72">
        <v>37.970394187406043</v>
      </c>
      <c r="Q72">
        <v>6.2025308900523566</v>
      </c>
      <c r="R72">
        <v>13.000854494155583</v>
      </c>
      <c r="S72">
        <v>8.0013506493506483</v>
      </c>
      <c r="T72">
        <v>0</v>
      </c>
      <c r="U72">
        <v>53.530240944228893</v>
      </c>
      <c r="V72">
        <v>5</v>
      </c>
      <c r="W72">
        <v>10.428580060271219</v>
      </c>
      <c r="X72">
        <v>44.971576515389785</v>
      </c>
      <c r="Y72">
        <v>0</v>
      </c>
      <c r="Z72">
        <v>0</v>
      </c>
      <c r="AA72">
        <v>13.088087999999997</v>
      </c>
      <c r="AB72">
        <v>12.121704815999999</v>
      </c>
      <c r="AC72">
        <v>8.9164694943999994</v>
      </c>
      <c r="AD72">
        <v>11.22633356</v>
      </c>
      <c r="AE72">
        <v>0</v>
      </c>
      <c r="AF72">
        <v>9.0749999999999975</v>
      </c>
      <c r="AG72">
        <v>11.468184000000003</v>
      </c>
      <c r="AH72">
        <v>46.922145399999998</v>
      </c>
      <c r="AI72">
        <v>12.8883612</v>
      </c>
      <c r="AJ72">
        <v>0</v>
      </c>
      <c r="AK72">
        <v>15.49414</v>
      </c>
      <c r="AL72">
        <v>0</v>
      </c>
      <c r="AM72">
        <v>4.0899825396825387</v>
      </c>
      <c r="AN72">
        <v>0</v>
      </c>
      <c r="AO72">
        <v>8.7493224000000005</v>
      </c>
      <c r="AP72">
        <v>3.5370972000000003</v>
      </c>
      <c r="AQ72">
        <v>17.107049999999997</v>
      </c>
      <c r="AR72">
        <v>15.072470400000002</v>
      </c>
      <c r="AS72">
        <v>9.7861171043999988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23.055260126514213</v>
      </c>
      <c r="BB72">
        <f t="shared" si="1"/>
        <v>686.33735836665869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2.9457965083954183</v>
      </c>
      <c r="L73">
        <v>289.99517726985175</v>
      </c>
      <c r="M73">
        <v>25.767441860465116</v>
      </c>
      <c r="N73">
        <v>36.242780257285382</v>
      </c>
      <c r="O73">
        <v>0</v>
      </c>
      <c r="P73">
        <v>37.970394187406043</v>
      </c>
      <c r="Q73">
        <v>6.202805235602094</v>
      </c>
      <c r="R73">
        <v>13.000854494155583</v>
      </c>
      <c r="S73">
        <v>8.0013506493506483</v>
      </c>
      <c r="T73">
        <v>0</v>
      </c>
      <c r="U73">
        <v>53.530240944228893</v>
      </c>
      <c r="V73">
        <v>5</v>
      </c>
      <c r="W73">
        <v>10.428580060271219</v>
      </c>
      <c r="X73">
        <v>45.259618939393938</v>
      </c>
      <c r="Y73">
        <v>0</v>
      </c>
      <c r="Z73">
        <v>0</v>
      </c>
      <c r="AA73">
        <v>13.088087999999997</v>
      </c>
      <c r="AB73">
        <v>12.121704815999999</v>
      </c>
      <c r="AC73">
        <v>8.9164694943999994</v>
      </c>
      <c r="AD73">
        <v>11.22633356</v>
      </c>
      <c r="AE73">
        <v>0</v>
      </c>
      <c r="AF73">
        <v>9.0749999999999975</v>
      </c>
      <c r="AG73">
        <v>11.468184000000003</v>
      </c>
      <c r="AH73">
        <v>46.922145399999998</v>
      </c>
      <c r="AI73">
        <v>12.8883612</v>
      </c>
      <c r="AJ73">
        <v>0</v>
      </c>
      <c r="AK73">
        <v>15.49414</v>
      </c>
      <c r="AL73">
        <v>0</v>
      </c>
      <c r="AM73">
        <v>4.9079790476190466</v>
      </c>
      <c r="AN73">
        <v>0</v>
      </c>
      <c r="AO73">
        <v>8.7493224000000005</v>
      </c>
      <c r="AP73">
        <v>3.5370972000000003</v>
      </c>
      <c r="AQ73">
        <v>19.098039999999997</v>
      </c>
      <c r="AR73">
        <v>15.072470400000002</v>
      </c>
      <c r="AS73">
        <v>9.7861171043999988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23.942635446416645</v>
      </c>
      <c r="BB73">
        <f t="shared" si="1"/>
        <v>712.75385758240827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3.049086193267776</v>
      </c>
      <c r="L74">
        <v>319.99386637458929</v>
      </c>
      <c r="M74">
        <v>25.767441860465116</v>
      </c>
      <c r="N74">
        <v>36.242780257285382</v>
      </c>
      <c r="O74">
        <v>0</v>
      </c>
      <c r="P74">
        <v>37.970394187406043</v>
      </c>
      <c r="Q74">
        <v>6.203942408376963</v>
      </c>
      <c r="R74">
        <v>13.000854494155583</v>
      </c>
      <c r="S74">
        <v>8.0013506493506483</v>
      </c>
      <c r="T74">
        <v>0</v>
      </c>
      <c r="U74">
        <v>53.530240944228893</v>
      </c>
      <c r="V74">
        <v>5</v>
      </c>
      <c r="W74">
        <v>10.428580060271219</v>
      </c>
      <c r="X74">
        <v>45.259618939393938</v>
      </c>
      <c r="Y74">
        <v>0</v>
      </c>
      <c r="Z74">
        <v>0</v>
      </c>
      <c r="AA74">
        <v>13.088087999999997</v>
      </c>
      <c r="AB74">
        <v>12.121704815999999</v>
      </c>
      <c r="AC74">
        <v>8.9164694943999994</v>
      </c>
      <c r="AD74">
        <v>11.22633356</v>
      </c>
      <c r="AE74">
        <v>0</v>
      </c>
      <c r="AF74">
        <v>9.0749999999999975</v>
      </c>
      <c r="AG74">
        <v>11.468184000000003</v>
      </c>
      <c r="AH74">
        <v>46.922145399999998</v>
      </c>
      <c r="AI74">
        <v>12.8883612</v>
      </c>
      <c r="AJ74">
        <v>0</v>
      </c>
      <c r="AK74">
        <v>15.49414</v>
      </c>
      <c r="AL74">
        <v>0</v>
      </c>
      <c r="AM74">
        <v>4.9079790476190466</v>
      </c>
      <c r="AN74">
        <v>0</v>
      </c>
      <c r="AO74">
        <v>8.7493224000000005</v>
      </c>
      <c r="AP74">
        <v>3.5370972000000003</v>
      </c>
      <c r="AQ74">
        <v>19.098039999999997</v>
      </c>
      <c r="AR74">
        <v>15.072470400000002</v>
      </c>
      <c r="AS74">
        <v>9.7861171043999988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24.920986942963708</v>
      </c>
      <c r="BB74">
        <f t="shared" si="1"/>
        <v>741.87862204824603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3.0494553198461944</v>
      </c>
      <c r="L75">
        <v>460.92179283094492</v>
      </c>
      <c r="M75">
        <v>25.767441860465116</v>
      </c>
      <c r="N75">
        <v>36.242780257285382</v>
      </c>
      <c r="O75">
        <v>0</v>
      </c>
      <c r="P75">
        <v>37.970394187406043</v>
      </c>
      <c r="Q75">
        <v>6.2036701570680632</v>
      </c>
      <c r="R75">
        <v>13.000854494155583</v>
      </c>
      <c r="S75">
        <v>8.0013506493506483</v>
      </c>
      <c r="T75">
        <v>0</v>
      </c>
      <c r="U75">
        <v>53.530240944228893</v>
      </c>
      <c r="V75">
        <v>5</v>
      </c>
      <c r="W75">
        <v>10.396185298102981</v>
      </c>
      <c r="X75">
        <v>36.692506497841357</v>
      </c>
      <c r="Y75">
        <v>0</v>
      </c>
      <c r="Z75">
        <v>0</v>
      </c>
      <c r="AA75">
        <v>13.088087999999997</v>
      </c>
      <c r="AB75">
        <v>12.121704815999999</v>
      </c>
      <c r="AC75">
        <v>8.9164694943999994</v>
      </c>
      <c r="AD75">
        <v>11.22633356</v>
      </c>
      <c r="AE75">
        <v>0</v>
      </c>
      <c r="AF75">
        <v>9.0749999999999975</v>
      </c>
      <c r="AG75">
        <v>11.468184000000003</v>
      </c>
      <c r="AH75">
        <v>46.922145399999998</v>
      </c>
      <c r="AI75">
        <v>12.8883612</v>
      </c>
      <c r="AJ75">
        <v>0</v>
      </c>
      <c r="AK75">
        <v>15.49414</v>
      </c>
      <c r="AL75">
        <v>0</v>
      </c>
      <c r="AM75">
        <v>4.9079790476190466</v>
      </c>
      <c r="AN75">
        <v>0</v>
      </c>
      <c r="AO75">
        <v>8.7493224000000005</v>
      </c>
      <c r="AP75">
        <v>2.90827992</v>
      </c>
      <c r="AQ75">
        <v>19.098039999999997</v>
      </c>
      <c r="AR75">
        <v>16.088591999999998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29.23425107594295</v>
      </c>
      <c r="BB75">
        <f t="shared" si="1"/>
        <v>870.28117836317097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3.0493483355188391</v>
      </c>
      <c r="L76">
        <v>460.92179283094492</v>
      </c>
      <c r="M76">
        <v>25.767441860465116</v>
      </c>
      <c r="N76">
        <v>36.242780257285382</v>
      </c>
      <c r="O76">
        <v>0</v>
      </c>
      <c r="P76">
        <v>37.970394187406043</v>
      </c>
      <c r="Q76">
        <v>6.2036701570680632</v>
      </c>
      <c r="R76">
        <v>13.000854494155583</v>
      </c>
      <c r="S76">
        <v>8.0013506493506483</v>
      </c>
      <c r="T76">
        <v>0</v>
      </c>
      <c r="U76">
        <v>53.530240944228893</v>
      </c>
      <c r="V76">
        <v>5</v>
      </c>
      <c r="W76">
        <v>10.396185298102981</v>
      </c>
      <c r="X76">
        <v>36.692506497841357</v>
      </c>
      <c r="Y76">
        <v>0</v>
      </c>
      <c r="Z76">
        <v>0</v>
      </c>
      <c r="AA76">
        <v>13.088087999999997</v>
      </c>
      <c r="AB76">
        <v>12.121704815999999</v>
      </c>
      <c r="AC76">
        <v>8.9164694943999994</v>
      </c>
      <c r="AD76">
        <v>11.22633356</v>
      </c>
      <c r="AE76">
        <v>0</v>
      </c>
      <c r="AF76">
        <v>9.0749999999999975</v>
      </c>
      <c r="AG76">
        <v>11.468184000000003</v>
      </c>
      <c r="AH76">
        <v>46.922145399999998</v>
      </c>
      <c r="AI76">
        <v>12.8883612</v>
      </c>
      <c r="AJ76">
        <v>0</v>
      </c>
      <c r="AK76">
        <v>15.49414</v>
      </c>
      <c r="AL76">
        <v>0</v>
      </c>
      <c r="AM76">
        <v>4.9079790476190466</v>
      </c>
      <c r="AN76">
        <v>0</v>
      </c>
      <c r="AO76">
        <v>8.7493224000000005</v>
      </c>
      <c r="AP76">
        <v>2.90827992</v>
      </c>
      <c r="AQ76">
        <v>19.098039999999997</v>
      </c>
      <c r="AR76">
        <v>16.088591999999998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29.234247615777022</v>
      </c>
      <c r="BB76">
        <f t="shared" si="1"/>
        <v>870.28107483900965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3.0493059013739394</v>
      </c>
      <c r="L77">
        <v>460.92179283094492</v>
      </c>
      <c r="M77">
        <v>25.767441860465116</v>
      </c>
      <c r="N77">
        <v>36.242780257285382</v>
      </c>
      <c r="O77">
        <v>0</v>
      </c>
      <c r="P77">
        <v>37.970394187406043</v>
      </c>
      <c r="Q77">
        <v>6.2025308900523566</v>
      </c>
      <c r="R77">
        <v>13.000854494155583</v>
      </c>
      <c r="S77">
        <v>8.0013506493506483</v>
      </c>
      <c r="T77">
        <v>0</v>
      </c>
      <c r="U77">
        <v>53.530240944228893</v>
      </c>
      <c r="V77">
        <v>4.6931152608326245</v>
      </c>
      <c r="W77">
        <v>10.246062248374109</v>
      </c>
      <c r="X77">
        <v>29.463564998493329</v>
      </c>
      <c r="Y77">
        <v>0</v>
      </c>
      <c r="Z77">
        <v>0</v>
      </c>
      <c r="AA77">
        <v>13.088087999999997</v>
      </c>
      <c r="AB77">
        <v>12.121704815999999</v>
      </c>
      <c r="AC77">
        <v>8.9164694943999994</v>
      </c>
      <c r="AD77">
        <v>11.22633356</v>
      </c>
      <c r="AE77">
        <v>0</v>
      </c>
      <c r="AF77">
        <v>9.0749999999999975</v>
      </c>
      <c r="AG77">
        <v>11.468184000000003</v>
      </c>
      <c r="AH77">
        <v>46.922145399999998</v>
      </c>
      <c r="AI77">
        <v>12.8883612</v>
      </c>
      <c r="AJ77">
        <v>0</v>
      </c>
      <c r="AK77">
        <v>15.49414</v>
      </c>
      <c r="AL77">
        <v>0</v>
      </c>
      <c r="AM77">
        <v>4.9079790476190466</v>
      </c>
      <c r="AN77">
        <v>0.61216000000000004</v>
      </c>
      <c r="AO77">
        <v>8.7493224000000005</v>
      </c>
      <c r="AP77">
        <v>2.9868820800000004</v>
      </c>
      <c r="AQ77">
        <v>19.098039999999997</v>
      </c>
      <c r="AR77">
        <v>16.088591999999998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29.006865444114624</v>
      </c>
      <c r="BB77">
        <f t="shared" si="1"/>
        <v>863.51208818126725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3.0493059013739394</v>
      </c>
      <c r="L78">
        <v>460.92179283094492</v>
      </c>
      <c r="M78">
        <v>25.767441860465116</v>
      </c>
      <c r="N78">
        <v>36.242780257285382</v>
      </c>
      <c r="O78">
        <v>0</v>
      </c>
      <c r="P78">
        <v>37.970394187406043</v>
      </c>
      <c r="Q78">
        <v>6.2025308900523566</v>
      </c>
      <c r="R78">
        <v>13.000854494155583</v>
      </c>
      <c r="S78">
        <v>8.0013506493506483</v>
      </c>
      <c r="T78">
        <v>0</v>
      </c>
      <c r="U78">
        <v>53.530240944228893</v>
      </c>
      <c r="V78">
        <v>5.000857689243027</v>
      </c>
      <c r="W78">
        <v>10.246062248374109</v>
      </c>
      <c r="X78">
        <v>29.463564998493329</v>
      </c>
      <c r="Y78">
        <v>0</v>
      </c>
      <c r="Z78">
        <v>0</v>
      </c>
      <c r="AA78">
        <v>13.088087999999997</v>
      </c>
      <c r="AB78">
        <v>12.121704815999999</v>
      </c>
      <c r="AC78">
        <v>8.9164694943999994</v>
      </c>
      <c r="AD78">
        <v>11.22633356</v>
      </c>
      <c r="AE78">
        <v>0</v>
      </c>
      <c r="AF78">
        <v>9.0749999999999975</v>
      </c>
      <c r="AG78">
        <v>11.468184000000003</v>
      </c>
      <c r="AH78">
        <v>46.922145399999998</v>
      </c>
      <c r="AI78">
        <v>12.8883612</v>
      </c>
      <c r="AJ78">
        <v>0</v>
      </c>
      <c r="AK78">
        <v>15.49414</v>
      </c>
      <c r="AL78">
        <v>0</v>
      </c>
      <c r="AM78">
        <v>4.9079790476190466</v>
      </c>
      <c r="AN78">
        <v>0.61216000000000004</v>
      </c>
      <c r="AO78">
        <v>8.7493224000000005</v>
      </c>
      <c r="AP78">
        <v>2.9868820800000004</v>
      </c>
      <c r="AQ78">
        <v>19.098039999999997</v>
      </c>
      <c r="AR78">
        <v>16.088591999999998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29.016867158844832</v>
      </c>
      <c r="BB78">
        <f t="shared" si="1"/>
        <v>863.80982889494749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3.0494755340103303</v>
      </c>
      <c r="L79">
        <v>460.92179283094492</v>
      </c>
      <c r="M79">
        <v>25.767441860465116</v>
      </c>
      <c r="N79">
        <v>36.242780257285382</v>
      </c>
      <c r="O79">
        <v>0</v>
      </c>
      <c r="P79">
        <v>37.970394187406043</v>
      </c>
      <c r="Q79">
        <v>5.9963327102803738</v>
      </c>
      <c r="R79">
        <v>13.003476597014924</v>
      </c>
      <c r="S79">
        <v>7.9995438008616553</v>
      </c>
      <c r="T79">
        <v>0</v>
      </c>
      <c r="U79">
        <v>53.530240944228893</v>
      </c>
      <c r="V79">
        <v>5.000857689243027</v>
      </c>
      <c r="W79">
        <v>10.246062248374109</v>
      </c>
      <c r="X79">
        <v>32.4615631775564</v>
      </c>
      <c r="Y79">
        <v>0</v>
      </c>
      <c r="Z79">
        <v>0</v>
      </c>
      <c r="AA79">
        <v>13.209273999999999</v>
      </c>
      <c r="AB79">
        <v>12.555207079999997</v>
      </c>
      <c r="AC79">
        <v>9.3762988800000002</v>
      </c>
      <c r="AD79">
        <v>11.83425776</v>
      </c>
      <c r="AE79">
        <v>0</v>
      </c>
      <c r="AF79">
        <v>9.3774999999999977</v>
      </c>
      <c r="AG79">
        <v>11.468184000000003</v>
      </c>
      <c r="AH79">
        <v>47.459643660000005</v>
      </c>
      <c r="AI79">
        <v>13.669473999999999</v>
      </c>
      <c r="AJ79">
        <v>0</v>
      </c>
      <c r="AK79">
        <v>15.49414</v>
      </c>
      <c r="AL79">
        <v>0</v>
      </c>
      <c r="AM79">
        <v>5.1533779999999991</v>
      </c>
      <c r="AN79">
        <v>0.61216000000000004</v>
      </c>
      <c r="AO79">
        <v>8.7493224000000005</v>
      </c>
      <c r="AP79">
        <v>2.9868820800000004</v>
      </c>
      <c r="AQ79">
        <v>20.489799999999999</v>
      </c>
      <c r="AR79">
        <v>15.072470400000002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29.233232554749208</v>
      </c>
      <c r="BB79">
        <f t="shared" si="1"/>
        <v>870.2508386473221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3.0491457588894728</v>
      </c>
      <c r="L80">
        <v>460.92179283094492</v>
      </c>
      <c r="M80">
        <v>25.767441860465116</v>
      </c>
      <c r="N80">
        <v>36.242780257285382</v>
      </c>
      <c r="O80">
        <v>0</v>
      </c>
      <c r="P80">
        <v>37.970394187406043</v>
      </c>
      <c r="Q80">
        <v>5.9963327102803738</v>
      </c>
      <c r="R80">
        <v>13.003476597014924</v>
      </c>
      <c r="S80">
        <v>7.9995438008616553</v>
      </c>
      <c r="T80">
        <v>0</v>
      </c>
      <c r="U80">
        <v>53.530240944228893</v>
      </c>
      <c r="V80">
        <v>5.000857689243027</v>
      </c>
      <c r="W80">
        <v>10.246062248374109</v>
      </c>
      <c r="X80">
        <v>25.876709053663323</v>
      </c>
      <c r="Y80">
        <v>0</v>
      </c>
      <c r="Z80">
        <v>0</v>
      </c>
      <c r="AA80">
        <v>13.209273999999999</v>
      </c>
      <c r="AB80">
        <v>12.555207079999997</v>
      </c>
      <c r="AC80">
        <v>9.3762988800000002</v>
      </c>
      <c r="AD80">
        <v>11.83425776</v>
      </c>
      <c r="AE80">
        <v>0</v>
      </c>
      <c r="AF80">
        <v>9.3774999999999977</v>
      </c>
      <c r="AG80">
        <v>11.468184000000003</v>
      </c>
      <c r="AH80">
        <v>47.459643660000005</v>
      </c>
      <c r="AI80">
        <v>20.308932799999997</v>
      </c>
      <c r="AJ80">
        <v>0</v>
      </c>
      <c r="AK80">
        <v>15.49414</v>
      </c>
      <c r="AL80">
        <v>0</v>
      </c>
      <c r="AM80">
        <v>5.1533779999999991</v>
      </c>
      <c r="AN80">
        <v>0.61216000000000004</v>
      </c>
      <c r="AO80">
        <v>8.7493224000000005</v>
      </c>
      <c r="AP80">
        <v>2.9868820800000004</v>
      </c>
      <c r="AQ80">
        <v>20.489799999999999</v>
      </c>
      <c r="AR80">
        <v>15.072470400000002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29.234996297570639</v>
      </c>
      <c r="BB80">
        <f t="shared" si="1"/>
        <v>870.3033498054865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2.9457847458130422</v>
      </c>
      <c r="L81">
        <v>460.92332633899724</v>
      </c>
      <c r="M81">
        <v>25.767441860465116</v>
      </c>
      <c r="N81">
        <v>36.242780257285382</v>
      </c>
      <c r="O81">
        <v>0</v>
      </c>
      <c r="P81">
        <v>37.970394187406043</v>
      </c>
      <c r="Q81">
        <v>5.779945304215337</v>
      </c>
      <c r="R81">
        <v>12.802210486265775</v>
      </c>
      <c r="S81">
        <v>7.9997037735849057</v>
      </c>
      <c r="T81">
        <v>0</v>
      </c>
      <c r="U81">
        <v>53.530240944228893</v>
      </c>
      <c r="V81">
        <v>5.0006788947677832</v>
      </c>
      <c r="W81">
        <v>10.246062248374109</v>
      </c>
      <c r="X81">
        <v>22.640784256126594</v>
      </c>
      <c r="Y81">
        <v>0</v>
      </c>
      <c r="Z81">
        <v>0</v>
      </c>
      <c r="AA81">
        <v>13.209273999999999</v>
      </c>
      <c r="AB81">
        <v>12.555207079999997</v>
      </c>
      <c r="AC81">
        <v>9.3762988800000002</v>
      </c>
      <c r="AD81">
        <v>11.83425776</v>
      </c>
      <c r="AE81">
        <v>0</v>
      </c>
      <c r="AF81">
        <v>9.3774999999999977</v>
      </c>
      <c r="AG81">
        <v>11.468184000000003</v>
      </c>
      <c r="AH81">
        <v>47.459643660000005</v>
      </c>
      <c r="AI81">
        <v>20.308932799999997</v>
      </c>
      <c r="AJ81">
        <v>0</v>
      </c>
      <c r="AK81">
        <v>15.49414</v>
      </c>
      <c r="AL81">
        <v>0</v>
      </c>
      <c r="AM81">
        <v>5.1533779999999991</v>
      </c>
      <c r="AN81">
        <v>0.61216000000000004</v>
      </c>
      <c r="AO81">
        <v>8.7493224000000005</v>
      </c>
      <c r="AP81">
        <v>2.9868820800000004</v>
      </c>
      <c r="AQ81">
        <v>20.489799999999999</v>
      </c>
      <c r="AR81">
        <v>15.072470400000002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29.112945338636088</v>
      </c>
      <c r="BB81">
        <f t="shared" si="1"/>
        <v>866.66997612329396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2.9457847458130422</v>
      </c>
      <c r="L82">
        <v>460.92505418828353</v>
      </c>
      <c r="M82">
        <v>25.767441860465116</v>
      </c>
      <c r="N82">
        <v>36.242780257285382</v>
      </c>
      <c r="O82">
        <v>0</v>
      </c>
      <c r="P82">
        <v>37.970394187406043</v>
      </c>
      <c r="Q82">
        <v>5.9974782183064121</v>
      </c>
      <c r="R82">
        <v>12.998556411506581</v>
      </c>
      <c r="S82">
        <v>7.9997037735849057</v>
      </c>
      <c r="T82">
        <v>0</v>
      </c>
      <c r="U82">
        <v>53.530240944228893</v>
      </c>
      <c r="V82">
        <v>5.0006788947677832</v>
      </c>
      <c r="W82">
        <v>10.246062248374109</v>
      </c>
      <c r="X82">
        <v>22.640784256126594</v>
      </c>
      <c r="Y82">
        <v>0</v>
      </c>
      <c r="Z82">
        <v>0</v>
      </c>
      <c r="AA82">
        <v>13.209273999999999</v>
      </c>
      <c r="AB82">
        <v>12.555207079999997</v>
      </c>
      <c r="AC82">
        <v>9.3762988800000002</v>
      </c>
      <c r="AD82">
        <v>11.83425776</v>
      </c>
      <c r="AE82">
        <v>0</v>
      </c>
      <c r="AF82">
        <v>9.3774999999999977</v>
      </c>
      <c r="AG82">
        <v>11.468184000000003</v>
      </c>
      <c r="AH82">
        <v>47.459643660000005</v>
      </c>
      <c r="AI82">
        <v>20.308932799999997</v>
      </c>
      <c r="AJ82">
        <v>0</v>
      </c>
      <c r="AK82">
        <v>15.49414</v>
      </c>
      <c r="AL82">
        <v>0</v>
      </c>
      <c r="AM82">
        <v>5.1533779999999991</v>
      </c>
      <c r="AN82">
        <v>0.61216000000000004</v>
      </c>
      <c r="AO82">
        <v>8.7493224000000005</v>
      </c>
      <c r="AP82">
        <v>2.9868820800000004</v>
      </c>
      <c r="AQ82">
        <v>20.489799999999999</v>
      </c>
      <c r="AR82">
        <v>15.072470400000002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29.12645258937544</v>
      </c>
      <c r="BB82">
        <f t="shared" si="1"/>
        <v>867.07207556117294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1.9950623617562002</v>
      </c>
      <c r="L83">
        <v>460.93300980749478</v>
      </c>
      <c r="M83">
        <v>25.767441860465116</v>
      </c>
      <c r="N83">
        <v>36.242780257285382</v>
      </c>
      <c r="O83">
        <v>0</v>
      </c>
      <c r="P83">
        <v>37.970394187406043</v>
      </c>
      <c r="Q83">
        <v>5.9974782183064121</v>
      </c>
      <c r="R83">
        <v>12.998556411506581</v>
      </c>
      <c r="S83">
        <v>7.9997037735849057</v>
      </c>
      <c r="T83">
        <v>0</v>
      </c>
      <c r="U83">
        <v>53.530240944228893</v>
      </c>
      <c r="V83">
        <v>5.0006788947677832</v>
      </c>
      <c r="W83">
        <v>10.246062248374109</v>
      </c>
      <c r="X83">
        <v>20.9195755646506</v>
      </c>
      <c r="Y83">
        <v>0</v>
      </c>
      <c r="Z83">
        <v>0</v>
      </c>
      <c r="AA83">
        <v>13.209273999999999</v>
      </c>
      <c r="AB83">
        <v>12.555207079999997</v>
      </c>
      <c r="AC83">
        <v>9.3762988800000002</v>
      </c>
      <c r="AD83">
        <v>11.83425776</v>
      </c>
      <c r="AE83">
        <v>0</v>
      </c>
      <c r="AF83">
        <v>9.3774999999999977</v>
      </c>
      <c r="AG83">
        <v>11.468184000000003</v>
      </c>
      <c r="AH83">
        <v>47.459643660000005</v>
      </c>
      <c r="AI83">
        <v>20.308932799999997</v>
      </c>
      <c r="AJ83">
        <v>0</v>
      </c>
      <c r="AK83">
        <v>15.49414</v>
      </c>
      <c r="AL83">
        <v>0</v>
      </c>
      <c r="AM83">
        <v>5.1533779999999991</v>
      </c>
      <c r="AN83">
        <v>0.61216000000000004</v>
      </c>
      <c r="AO83">
        <v>8.7493224000000005</v>
      </c>
      <c r="AP83">
        <v>2.9868820800000004</v>
      </c>
      <c r="AQ83">
        <v>20.489799999999999</v>
      </c>
      <c r="AR83">
        <v>16.088591999999998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29.072897069763989</v>
      </c>
      <c r="BB83">
        <f t="shared" si="1"/>
        <v>865.47777722446267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1.9741977157184696</v>
      </c>
      <c r="L84">
        <v>460.93300980749478</v>
      </c>
      <c r="M84">
        <v>25.767441860465116</v>
      </c>
      <c r="N84">
        <v>36.242780257285382</v>
      </c>
      <c r="O84">
        <v>0</v>
      </c>
      <c r="P84">
        <v>37.970394187406043</v>
      </c>
      <c r="Q84">
        <v>5.9974782183064121</v>
      </c>
      <c r="R84">
        <v>12.998556411506581</v>
      </c>
      <c r="S84">
        <v>7.9997037735849057</v>
      </c>
      <c r="T84">
        <v>0</v>
      </c>
      <c r="U84">
        <v>53.530240944228893</v>
      </c>
      <c r="V84">
        <v>5.0006788947677832</v>
      </c>
      <c r="W84">
        <v>10.246062248374109</v>
      </c>
      <c r="X84">
        <v>22.530859712230207</v>
      </c>
      <c r="Y84">
        <v>0</v>
      </c>
      <c r="Z84">
        <v>0</v>
      </c>
      <c r="AA84">
        <v>13.209273999999999</v>
      </c>
      <c r="AB84">
        <v>12.555207079999997</v>
      </c>
      <c r="AC84">
        <v>9.3762988800000002</v>
      </c>
      <c r="AD84">
        <v>11.83425776</v>
      </c>
      <c r="AE84">
        <v>0</v>
      </c>
      <c r="AF84">
        <v>9.3774999999999977</v>
      </c>
      <c r="AG84">
        <v>11.468184000000003</v>
      </c>
      <c r="AH84">
        <v>47.459643660000005</v>
      </c>
      <c r="AI84">
        <v>20.308932799999997</v>
      </c>
      <c r="AJ84">
        <v>0</v>
      </c>
      <c r="AK84">
        <v>15.49414</v>
      </c>
      <c r="AL84">
        <v>0</v>
      </c>
      <c r="AM84">
        <v>5.1533779999999991</v>
      </c>
      <c r="AN84">
        <v>0.61216000000000004</v>
      </c>
      <c r="AO84">
        <v>8.7493224000000005</v>
      </c>
      <c r="AP84">
        <v>2.9868820800000004</v>
      </c>
      <c r="AQ84">
        <v>20.489799999999999</v>
      </c>
      <c r="AR84">
        <v>16.088591999999998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29.124585852770529</v>
      </c>
      <c r="BB84">
        <f t="shared" si="1"/>
        <v>867.01650794299792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2.9457706972324504</v>
      </c>
      <c r="L85">
        <v>460.93308290543064</v>
      </c>
      <c r="M85">
        <v>25.767441860465116</v>
      </c>
      <c r="N85">
        <v>36.242780257285382</v>
      </c>
      <c r="O85">
        <v>0</v>
      </c>
      <c r="P85">
        <v>37.970394187406043</v>
      </c>
      <c r="Q85">
        <v>5.9974782183064121</v>
      </c>
      <c r="R85">
        <v>12.998556411506581</v>
      </c>
      <c r="S85">
        <v>7.9997037735849057</v>
      </c>
      <c r="T85">
        <v>0</v>
      </c>
      <c r="U85">
        <v>53.530240944228893</v>
      </c>
      <c r="V85">
        <v>5.0006788947677832</v>
      </c>
      <c r="W85">
        <v>10.246062248374109</v>
      </c>
      <c r="X85">
        <v>22.530859712230207</v>
      </c>
      <c r="Y85">
        <v>0</v>
      </c>
      <c r="Z85">
        <v>0</v>
      </c>
      <c r="AA85">
        <v>13.209273999999999</v>
      </c>
      <c r="AB85">
        <v>12.555207079999997</v>
      </c>
      <c r="AC85">
        <v>9.3762988800000002</v>
      </c>
      <c r="AD85">
        <v>11.83425776</v>
      </c>
      <c r="AE85">
        <v>0</v>
      </c>
      <c r="AF85">
        <v>9.3774999999999977</v>
      </c>
      <c r="AG85">
        <v>11.468184000000003</v>
      </c>
      <c r="AH85">
        <v>47.459643660000005</v>
      </c>
      <c r="AI85">
        <v>20.308932799999997</v>
      </c>
      <c r="AJ85">
        <v>0</v>
      </c>
      <c r="AK85">
        <v>15.49414</v>
      </c>
      <c r="AL85">
        <v>0</v>
      </c>
      <c r="AM85">
        <v>5.1533779999999991</v>
      </c>
      <c r="AN85">
        <v>0.61216000000000004</v>
      </c>
      <c r="AO85">
        <v>8.7493224000000005</v>
      </c>
      <c r="AP85">
        <v>2.9868820800000004</v>
      </c>
      <c r="AQ85">
        <v>20.489799999999999</v>
      </c>
      <c r="AR85">
        <v>15.072470400000002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29.123140411435067</v>
      </c>
      <c r="BB85">
        <f t="shared" si="1"/>
        <v>866.97347786378327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2.9457706972324504</v>
      </c>
      <c r="L86">
        <v>460.93308290543064</v>
      </c>
      <c r="M86">
        <v>25.767441860465116</v>
      </c>
      <c r="N86">
        <v>36.242780257285382</v>
      </c>
      <c r="O86">
        <v>0</v>
      </c>
      <c r="P86">
        <v>37.970394187406043</v>
      </c>
      <c r="Q86">
        <v>5.9974782183064121</v>
      </c>
      <c r="R86">
        <v>12.998556411506581</v>
      </c>
      <c r="S86">
        <v>7.9997037735849057</v>
      </c>
      <c r="T86">
        <v>0</v>
      </c>
      <c r="U86">
        <v>53.530240944228893</v>
      </c>
      <c r="V86">
        <v>5.0006788947677832</v>
      </c>
      <c r="W86">
        <v>10.246062248374109</v>
      </c>
      <c r="X86">
        <v>22.530859712230207</v>
      </c>
      <c r="Y86">
        <v>0</v>
      </c>
      <c r="Z86">
        <v>0</v>
      </c>
      <c r="AA86">
        <v>13.209273999999999</v>
      </c>
      <c r="AB86">
        <v>12.555207079999997</v>
      </c>
      <c r="AC86">
        <v>9.3762988800000002</v>
      </c>
      <c r="AD86">
        <v>11.83425776</v>
      </c>
      <c r="AE86">
        <v>0</v>
      </c>
      <c r="AF86">
        <v>9.3774999999999977</v>
      </c>
      <c r="AG86">
        <v>11.468184000000003</v>
      </c>
      <c r="AH86">
        <v>47.459643660000005</v>
      </c>
      <c r="AI86">
        <v>9.7639099999999992</v>
      </c>
      <c r="AJ86">
        <v>0</v>
      </c>
      <c r="AK86">
        <v>15.49414</v>
      </c>
      <c r="AL86">
        <v>0</v>
      </c>
      <c r="AM86">
        <v>5.1533779999999991</v>
      </c>
      <c r="AN86">
        <v>0.61216000000000004</v>
      </c>
      <c r="AO86">
        <v>8.7493224000000005</v>
      </c>
      <c r="AP86">
        <v>2.9868820800000004</v>
      </c>
      <c r="AQ86">
        <v>20.489799999999999</v>
      </c>
      <c r="AR86">
        <v>15.072470400000002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28.780427017035066</v>
      </c>
      <c r="BB86">
        <f t="shared" si="1"/>
        <v>856.7711684581833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2.9457706972324504</v>
      </c>
      <c r="L87">
        <v>460.93221783611853</v>
      </c>
      <c r="M87">
        <v>25.767441860465116</v>
      </c>
      <c r="N87">
        <v>36.242780257285382</v>
      </c>
      <c r="O87">
        <v>0</v>
      </c>
      <c r="P87">
        <v>37.970394187406043</v>
      </c>
      <c r="Q87">
        <v>5.9974782183064121</v>
      </c>
      <c r="R87">
        <v>12.998556411506581</v>
      </c>
      <c r="S87">
        <v>7.9997037735849057</v>
      </c>
      <c r="T87">
        <v>0</v>
      </c>
      <c r="U87">
        <v>53.530240944228893</v>
      </c>
      <c r="V87">
        <v>5.0006788947677832</v>
      </c>
      <c r="W87">
        <v>10.246062248374109</v>
      </c>
      <c r="X87">
        <v>26.409577181782005</v>
      </c>
      <c r="Y87">
        <v>0</v>
      </c>
      <c r="Z87">
        <v>0</v>
      </c>
      <c r="AA87">
        <v>13.088087999999997</v>
      </c>
      <c r="AB87">
        <v>12.121704815999999</v>
      </c>
      <c r="AC87">
        <v>8.9164694943999994</v>
      </c>
      <c r="AD87">
        <v>11.22633356</v>
      </c>
      <c r="AE87">
        <v>0</v>
      </c>
      <c r="AF87">
        <v>9.0749999999999975</v>
      </c>
      <c r="AG87">
        <v>11.468184000000003</v>
      </c>
      <c r="AH87">
        <v>46.922145399999998</v>
      </c>
      <c r="AI87">
        <v>9.7639099999999992</v>
      </c>
      <c r="AJ87">
        <v>0</v>
      </c>
      <c r="AK87">
        <v>15.49414</v>
      </c>
      <c r="AL87">
        <v>0</v>
      </c>
      <c r="AM87">
        <v>4.9079790476190466</v>
      </c>
      <c r="AN87">
        <v>0.61216000000000004</v>
      </c>
      <c r="AO87">
        <v>8.7493224000000005</v>
      </c>
      <c r="AP87">
        <v>2.9868820800000004</v>
      </c>
      <c r="AQ87">
        <v>19.098039999999997</v>
      </c>
      <c r="AR87">
        <v>15.072470400000002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28.773219310931196</v>
      </c>
      <c r="BB87">
        <f t="shared" si="1"/>
        <v>856.556629502546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2.9457706972324504</v>
      </c>
      <c r="L88">
        <v>460.93221783611853</v>
      </c>
      <c r="M88">
        <v>25.767441860465116</v>
      </c>
      <c r="N88">
        <v>36.242780257285382</v>
      </c>
      <c r="O88">
        <v>0</v>
      </c>
      <c r="P88">
        <v>37.970394187406043</v>
      </c>
      <c r="Q88">
        <v>5.9974782183064121</v>
      </c>
      <c r="R88">
        <v>12.998556411506581</v>
      </c>
      <c r="S88">
        <v>7.9997037735849057</v>
      </c>
      <c r="T88">
        <v>0</v>
      </c>
      <c r="U88">
        <v>53.530240944228893</v>
      </c>
      <c r="V88">
        <v>5.0006788947677832</v>
      </c>
      <c r="W88">
        <v>10.246062248374109</v>
      </c>
      <c r="X88">
        <v>22.530859712230207</v>
      </c>
      <c r="Y88">
        <v>0</v>
      </c>
      <c r="Z88">
        <v>0</v>
      </c>
      <c r="AA88">
        <v>13.088087999999997</v>
      </c>
      <c r="AB88">
        <v>12.121704815999999</v>
      </c>
      <c r="AC88">
        <v>8.9164694943999994</v>
      </c>
      <c r="AD88">
        <v>11.22633356</v>
      </c>
      <c r="AE88">
        <v>0</v>
      </c>
      <c r="AF88">
        <v>9.0749999999999975</v>
      </c>
      <c r="AG88">
        <v>11.468184000000003</v>
      </c>
      <c r="AH88">
        <v>46.922145399999998</v>
      </c>
      <c r="AI88">
        <v>9.7639099999999992</v>
      </c>
      <c r="AJ88">
        <v>0</v>
      </c>
      <c r="AK88">
        <v>15.49414</v>
      </c>
      <c r="AL88">
        <v>0</v>
      </c>
      <c r="AM88">
        <v>4.9079790476190466</v>
      </c>
      <c r="AN88">
        <v>0.61216000000000004</v>
      </c>
      <c r="AO88">
        <v>8.7493224000000005</v>
      </c>
      <c r="AP88">
        <v>2.9868820800000004</v>
      </c>
      <c r="AQ88">
        <v>19.098039999999997</v>
      </c>
      <c r="AR88">
        <v>15.072470400000002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28.64716105529078</v>
      </c>
      <c r="BB88">
        <f t="shared" si="1"/>
        <v>852.80397028863467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2.9456710545245288</v>
      </c>
      <c r="L89">
        <v>460.93221783611853</v>
      </c>
      <c r="M89">
        <v>25.767441860465116</v>
      </c>
      <c r="N89">
        <v>36.242780257285382</v>
      </c>
      <c r="O89">
        <v>0</v>
      </c>
      <c r="P89">
        <v>37.970394187406043</v>
      </c>
      <c r="Q89">
        <v>5.9974782183064121</v>
      </c>
      <c r="R89">
        <v>12.998556411506581</v>
      </c>
      <c r="S89">
        <v>7.9997037735849057</v>
      </c>
      <c r="T89">
        <v>0</v>
      </c>
      <c r="U89">
        <v>53.530240944228893</v>
      </c>
      <c r="V89">
        <v>5.0006788947677832</v>
      </c>
      <c r="W89">
        <v>10.054537831021436</v>
      </c>
      <c r="X89">
        <v>22.530859712230207</v>
      </c>
      <c r="Y89">
        <v>0</v>
      </c>
      <c r="Z89">
        <v>0</v>
      </c>
      <c r="AA89">
        <v>13.088087999999997</v>
      </c>
      <c r="AB89">
        <v>12.121704815999999</v>
      </c>
      <c r="AC89">
        <v>8.9164694943999994</v>
      </c>
      <c r="AD89">
        <v>11.22633356</v>
      </c>
      <c r="AE89">
        <v>0</v>
      </c>
      <c r="AF89">
        <v>9.0749999999999975</v>
      </c>
      <c r="AG89">
        <v>11.468184000000003</v>
      </c>
      <c r="AH89">
        <v>46.922145399999998</v>
      </c>
      <c r="AI89">
        <v>9.7639099999999992</v>
      </c>
      <c r="AJ89">
        <v>0</v>
      </c>
      <c r="AK89">
        <v>15.49414</v>
      </c>
      <c r="AL89">
        <v>0</v>
      </c>
      <c r="AM89">
        <v>4.9079790476190466</v>
      </c>
      <c r="AN89">
        <v>0.63129000000000002</v>
      </c>
      <c r="AO89">
        <v>8.7493224000000005</v>
      </c>
      <c r="AP89">
        <v>2.9868820800000004</v>
      </c>
      <c r="AQ89">
        <v>19.098039999999997</v>
      </c>
      <c r="AR89">
        <v>15.072470400000002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28.641555414912119</v>
      </c>
      <c r="BB89">
        <f t="shared" si="1"/>
        <v>852.63708186895281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2.9456710545245288</v>
      </c>
      <c r="L90">
        <v>460.93221783611853</v>
      </c>
      <c r="M90">
        <v>25.767441860465116</v>
      </c>
      <c r="N90">
        <v>36.242780257285382</v>
      </c>
      <c r="O90">
        <v>0</v>
      </c>
      <c r="P90">
        <v>37.970394187406043</v>
      </c>
      <c r="Q90">
        <v>5.9974782183064121</v>
      </c>
      <c r="R90">
        <v>12.998556411506581</v>
      </c>
      <c r="S90">
        <v>7.9997037735849057</v>
      </c>
      <c r="T90">
        <v>0</v>
      </c>
      <c r="U90">
        <v>53.530240944228893</v>
      </c>
      <c r="V90">
        <v>5.0006788947677832</v>
      </c>
      <c r="W90">
        <v>10.054537831021436</v>
      </c>
      <c r="X90">
        <v>22.530859712230207</v>
      </c>
      <c r="Y90">
        <v>0</v>
      </c>
      <c r="Z90">
        <v>0</v>
      </c>
      <c r="AA90">
        <v>13.088087999999997</v>
      </c>
      <c r="AB90">
        <v>12.121704815999999</v>
      </c>
      <c r="AC90">
        <v>8.9164694943999994</v>
      </c>
      <c r="AD90">
        <v>11.22633356</v>
      </c>
      <c r="AE90">
        <v>0</v>
      </c>
      <c r="AF90">
        <v>9.0749999999999975</v>
      </c>
      <c r="AG90">
        <v>11.468184000000003</v>
      </c>
      <c r="AH90">
        <v>46.922145399999998</v>
      </c>
      <c r="AI90">
        <v>9.7639099999999992</v>
      </c>
      <c r="AJ90">
        <v>0</v>
      </c>
      <c r="AK90">
        <v>15.49414</v>
      </c>
      <c r="AL90">
        <v>0</v>
      </c>
      <c r="AM90">
        <v>4.9079790476190466</v>
      </c>
      <c r="AN90">
        <v>0.63129000000000002</v>
      </c>
      <c r="AO90">
        <v>8.7493224000000005</v>
      </c>
      <c r="AP90">
        <v>2.9868820800000004</v>
      </c>
      <c r="AQ90">
        <v>19.098039999999997</v>
      </c>
      <c r="AR90">
        <v>15.072470400000002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28.641555414912119</v>
      </c>
      <c r="BB90">
        <f t="shared" si="1"/>
        <v>852.63708186895281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2.9456710545245288</v>
      </c>
      <c r="L91">
        <v>460.93221783611853</v>
      </c>
      <c r="M91">
        <v>25.767441860465116</v>
      </c>
      <c r="N91">
        <v>36.242780257285382</v>
      </c>
      <c r="O91">
        <v>0</v>
      </c>
      <c r="P91">
        <v>37.970394187406043</v>
      </c>
      <c r="Q91">
        <v>5.9974782183064121</v>
      </c>
      <c r="R91">
        <v>12.998556411506581</v>
      </c>
      <c r="S91">
        <v>7.9997037735849057</v>
      </c>
      <c r="T91">
        <v>0</v>
      </c>
      <c r="U91">
        <v>53.530240944228893</v>
      </c>
      <c r="V91">
        <v>5.0006788947677832</v>
      </c>
      <c r="W91">
        <v>10.054537831021436</v>
      </c>
      <c r="X91">
        <v>22.530859712230207</v>
      </c>
      <c r="Y91">
        <v>0</v>
      </c>
      <c r="Z91">
        <v>0</v>
      </c>
      <c r="AA91">
        <v>13.209273999999999</v>
      </c>
      <c r="AB91">
        <v>12.555207079999997</v>
      </c>
      <c r="AC91">
        <v>9.3762988800000002</v>
      </c>
      <c r="AD91">
        <v>11.83425776</v>
      </c>
      <c r="AE91">
        <v>0</v>
      </c>
      <c r="AF91">
        <v>9.3774999999999977</v>
      </c>
      <c r="AG91">
        <v>11.468184000000003</v>
      </c>
      <c r="AH91">
        <v>47.459643660000005</v>
      </c>
      <c r="AI91">
        <v>9.7639099999999992</v>
      </c>
      <c r="AJ91">
        <v>0</v>
      </c>
      <c r="AK91">
        <v>15.49414</v>
      </c>
      <c r="AL91">
        <v>0</v>
      </c>
      <c r="AM91">
        <v>5.1533779999999991</v>
      </c>
      <c r="AN91">
        <v>0.63129000000000002</v>
      </c>
      <c r="AO91">
        <v>8.7493224000000005</v>
      </c>
      <c r="AP91">
        <v>3.5370972000000003</v>
      </c>
      <c r="AQ91">
        <v>20.489799999999999</v>
      </c>
      <c r="AR91">
        <v>15.072470400000002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28.7926749234772</v>
      </c>
      <c r="BB91">
        <f t="shared" si="1"/>
        <v>857.13577654236849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2.9456710545245288</v>
      </c>
      <c r="L92">
        <v>460.93221783611853</v>
      </c>
      <c r="M92">
        <v>25.767441860465116</v>
      </c>
      <c r="N92">
        <v>36.242780257285382</v>
      </c>
      <c r="O92">
        <v>0</v>
      </c>
      <c r="P92">
        <v>37.970394187406043</v>
      </c>
      <c r="Q92">
        <v>5.9974782183064121</v>
      </c>
      <c r="R92">
        <v>12.998556411506581</v>
      </c>
      <c r="S92">
        <v>7.9997037735849057</v>
      </c>
      <c r="T92">
        <v>0</v>
      </c>
      <c r="U92">
        <v>53.530240944228893</v>
      </c>
      <c r="V92">
        <v>5.0006788947677832</v>
      </c>
      <c r="W92">
        <v>10.054537831021436</v>
      </c>
      <c r="X92">
        <v>22.530859712230207</v>
      </c>
      <c r="Y92">
        <v>0</v>
      </c>
      <c r="Z92">
        <v>0</v>
      </c>
      <c r="AA92">
        <v>13.209273999999999</v>
      </c>
      <c r="AB92">
        <v>12.555207079999997</v>
      </c>
      <c r="AC92">
        <v>9.3762988800000002</v>
      </c>
      <c r="AD92">
        <v>11.83425776</v>
      </c>
      <c r="AE92">
        <v>0</v>
      </c>
      <c r="AF92">
        <v>9.3774999999999977</v>
      </c>
      <c r="AG92">
        <v>11.468184000000003</v>
      </c>
      <c r="AH92">
        <v>47.459643660000005</v>
      </c>
      <c r="AI92">
        <v>9.7639099999999992</v>
      </c>
      <c r="AJ92">
        <v>0</v>
      </c>
      <c r="AK92">
        <v>15.49414</v>
      </c>
      <c r="AL92">
        <v>0</v>
      </c>
      <c r="AM92">
        <v>5.1533779999999991</v>
      </c>
      <c r="AN92">
        <v>0.63129000000000002</v>
      </c>
      <c r="AO92">
        <v>8.7493224000000005</v>
      </c>
      <c r="AP92">
        <v>3.5370972000000003</v>
      </c>
      <c r="AQ92">
        <v>20.489799999999999</v>
      </c>
      <c r="AR92">
        <v>15.072470400000002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28.7926749234772</v>
      </c>
      <c r="BB92">
        <f t="shared" si="1"/>
        <v>857.13577654236849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3.0491589116800002</v>
      </c>
      <c r="L93">
        <v>460.93268845446698</v>
      </c>
      <c r="M93">
        <v>25.767441860465116</v>
      </c>
      <c r="N93">
        <v>36.242780257285382</v>
      </c>
      <c r="O93">
        <v>0</v>
      </c>
      <c r="P93">
        <v>37.970394187406043</v>
      </c>
      <c r="Q93">
        <v>5.9970457902511072</v>
      </c>
      <c r="R93">
        <v>13.240886322764741</v>
      </c>
      <c r="S93">
        <v>7.9958677685950423</v>
      </c>
      <c r="T93">
        <v>0</v>
      </c>
      <c r="U93">
        <v>53.530240944228893</v>
      </c>
      <c r="V93">
        <v>5.0000843010752689</v>
      </c>
      <c r="W93">
        <v>10.054537831021436</v>
      </c>
      <c r="X93">
        <v>31.77172359568948</v>
      </c>
      <c r="Y93">
        <v>0</v>
      </c>
      <c r="Z93">
        <v>0</v>
      </c>
      <c r="AA93">
        <v>13.209273999999999</v>
      </c>
      <c r="AB93">
        <v>12.555207079999997</v>
      </c>
      <c r="AC93">
        <v>9.3762988800000002</v>
      </c>
      <c r="AD93">
        <v>11.83425776</v>
      </c>
      <c r="AE93">
        <v>0</v>
      </c>
      <c r="AF93">
        <v>9.3774999999999977</v>
      </c>
      <c r="AG93">
        <v>11.468184000000003</v>
      </c>
      <c r="AH93">
        <v>47.459643660000005</v>
      </c>
      <c r="AI93">
        <v>10.935579199999999</v>
      </c>
      <c r="AJ93">
        <v>0</v>
      </c>
      <c r="AK93">
        <v>15.49414</v>
      </c>
      <c r="AL93">
        <v>0</v>
      </c>
      <c r="AM93">
        <v>5.1533779999999991</v>
      </c>
      <c r="AN93">
        <v>0.63129000000000002</v>
      </c>
      <c r="AO93">
        <v>8.7493224000000005</v>
      </c>
      <c r="AP93">
        <v>3.5370972000000003</v>
      </c>
      <c r="AQ93">
        <v>20.489799999999999</v>
      </c>
      <c r="AR93">
        <v>15.072470400000002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29.142178989319248</v>
      </c>
      <c r="BB93">
        <f t="shared" si="1"/>
        <v>867.54023092001034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3.0490174997864168</v>
      </c>
      <c r="L94">
        <v>460.93268845446698</v>
      </c>
      <c r="M94">
        <v>25.767441860465116</v>
      </c>
      <c r="N94">
        <v>36.242780257285382</v>
      </c>
      <c r="O94">
        <v>0</v>
      </c>
      <c r="P94">
        <v>37.970394187406043</v>
      </c>
      <c r="Q94">
        <v>5.9970457902511072</v>
      </c>
      <c r="R94">
        <v>13.002583979328165</v>
      </c>
      <c r="S94">
        <v>7.9958677685950423</v>
      </c>
      <c r="T94">
        <v>0</v>
      </c>
      <c r="U94">
        <v>53.530240944228893</v>
      </c>
      <c r="V94">
        <v>5.0000843010752689</v>
      </c>
      <c r="W94">
        <v>10.054537831021436</v>
      </c>
      <c r="X94">
        <v>31.77172359568948</v>
      </c>
      <c r="Y94">
        <v>0</v>
      </c>
      <c r="Z94">
        <v>0</v>
      </c>
      <c r="AA94">
        <v>13.209273999999999</v>
      </c>
      <c r="AB94">
        <v>12.555207079999997</v>
      </c>
      <c r="AC94">
        <v>9.3762988800000002</v>
      </c>
      <c r="AD94">
        <v>11.83425776</v>
      </c>
      <c r="AE94">
        <v>0</v>
      </c>
      <c r="AF94">
        <v>9.3774999999999977</v>
      </c>
      <c r="AG94">
        <v>11.468184000000003</v>
      </c>
      <c r="AH94">
        <v>47.459643660000005</v>
      </c>
      <c r="AI94">
        <v>10.935579199999999</v>
      </c>
      <c r="AJ94">
        <v>0</v>
      </c>
      <c r="AK94">
        <v>15.49414</v>
      </c>
      <c r="AL94">
        <v>0</v>
      </c>
      <c r="AM94">
        <v>5.1533779999999991</v>
      </c>
      <c r="AN94">
        <v>0.63129000000000002</v>
      </c>
      <c r="AO94">
        <v>8.7493224000000005</v>
      </c>
      <c r="AP94">
        <v>3.5370972000000003</v>
      </c>
      <c r="AQ94">
        <v>20.489799999999999</v>
      </c>
      <c r="AR94">
        <v>15.072470400000002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29.134429278079011</v>
      </c>
      <c r="BB94">
        <f t="shared" si="1"/>
        <v>867.30953687592057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2.9769036538158931</v>
      </c>
      <c r="L95">
        <v>459.99664628410164</v>
      </c>
      <c r="M95">
        <v>25.767441860465116</v>
      </c>
      <c r="N95">
        <v>36.242780257285382</v>
      </c>
      <c r="O95">
        <v>0</v>
      </c>
      <c r="P95">
        <v>37.970394187406043</v>
      </c>
      <c r="Q95">
        <v>5.9970457902511072</v>
      </c>
      <c r="R95">
        <v>13.002583979328165</v>
      </c>
      <c r="S95">
        <v>7.9958677685950423</v>
      </c>
      <c r="T95">
        <v>0</v>
      </c>
      <c r="U95">
        <v>53.530240944228893</v>
      </c>
      <c r="V95">
        <v>5.0000843010752689</v>
      </c>
      <c r="W95">
        <v>10.054537831021436</v>
      </c>
      <c r="X95">
        <v>34.051985723776042</v>
      </c>
      <c r="Y95">
        <v>0</v>
      </c>
      <c r="Z95">
        <v>0</v>
      </c>
      <c r="AA95">
        <v>13.088087999999997</v>
      </c>
      <c r="AB95">
        <v>12.121704815999999</v>
      </c>
      <c r="AC95">
        <v>8.9164694943999994</v>
      </c>
      <c r="AD95">
        <v>11.22633356</v>
      </c>
      <c r="AE95">
        <v>0</v>
      </c>
      <c r="AF95">
        <v>9.0749999999999975</v>
      </c>
      <c r="AG95">
        <v>11.468184000000003</v>
      </c>
      <c r="AH95">
        <v>46.922145399999998</v>
      </c>
      <c r="AI95">
        <v>10.935579199999999</v>
      </c>
      <c r="AJ95">
        <v>0</v>
      </c>
      <c r="AK95">
        <v>15.49414</v>
      </c>
      <c r="AL95">
        <v>0</v>
      </c>
      <c r="AM95">
        <v>4.9079790476190466</v>
      </c>
      <c r="AN95">
        <v>0.63129000000000002</v>
      </c>
      <c r="AO95">
        <v>8.7493224000000005</v>
      </c>
      <c r="AP95">
        <v>3.5370972000000003</v>
      </c>
      <c r="AQ95">
        <v>19.098039999999997</v>
      </c>
      <c r="AR95">
        <v>15.072470400000002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29.042535341612854</v>
      </c>
      <c r="BB95">
        <f t="shared" si="1"/>
        <v>864.5739378621563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2.986878239229025</v>
      </c>
      <c r="L96">
        <v>459.99664628410164</v>
      </c>
      <c r="M96">
        <v>25.767441860465116</v>
      </c>
      <c r="N96">
        <v>36.242780257285382</v>
      </c>
      <c r="O96">
        <v>0</v>
      </c>
      <c r="P96">
        <v>37.970394187406043</v>
      </c>
      <c r="Q96">
        <v>5.9970457902511072</v>
      </c>
      <c r="R96">
        <v>13.002583979328165</v>
      </c>
      <c r="S96">
        <v>7.9958677685950423</v>
      </c>
      <c r="T96">
        <v>0</v>
      </c>
      <c r="U96">
        <v>53.530240944228893</v>
      </c>
      <c r="V96">
        <v>5.0000843010752689</v>
      </c>
      <c r="W96">
        <v>10.054537831021436</v>
      </c>
      <c r="X96">
        <v>36.322087224125475</v>
      </c>
      <c r="Y96">
        <v>0</v>
      </c>
      <c r="Z96">
        <v>0</v>
      </c>
      <c r="AA96">
        <v>13.088087999999997</v>
      </c>
      <c r="AB96">
        <v>12.121704815999999</v>
      </c>
      <c r="AC96">
        <v>8.9164694943999994</v>
      </c>
      <c r="AD96">
        <v>11.22633356</v>
      </c>
      <c r="AE96">
        <v>0</v>
      </c>
      <c r="AF96">
        <v>9.0749999999999975</v>
      </c>
      <c r="AG96">
        <v>11.468184000000003</v>
      </c>
      <c r="AH96">
        <v>46.922145399999998</v>
      </c>
      <c r="AI96">
        <v>10.935579199999999</v>
      </c>
      <c r="AJ96">
        <v>0</v>
      </c>
      <c r="AK96">
        <v>15.49414</v>
      </c>
      <c r="AL96">
        <v>0</v>
      </c>
      <c r="AM96">
        <v>4.9079790476190466</v>
      </c>
      <c r="AN96">
        <v>0.63129000000000002</v>
      </c>
      <c r="AO96">
        <v>8.7493224000000005</v>
      </c>
      <c r="AP96">
        <v>3.5370972000000003</v>
      </c>
      <c r="AQ96">
        <v>19.098039999999997</v>
      </c>
      <c r="AR96">
        <v>15.072470400000002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29.116637791572749</v>
      </c>
      <c r="BB96">
        <f t="shared" si="1"/>
        <v>866.77991149795878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2.9868876154718298</v>
      </c>
      <c r="L97">
        <v>350.00399237754675</v>
      </c>
      <c r="M97">
        <v>25.767441860465116</v>
      </c>
      <c r="N97">
        <v>36.242780257285382</v>
      </c>
      <c r="O97">
        <v>0</v>
      </c>
      <c r="P97">
        <v>37.970394187406043</v>
      </c>
      <c r="Q97">
        <v>5.9970457902511072</v>
      </c>
      <c r="R97">
        <v>13.002583979328165</v>
      </c>
      <c r="S97">
        <v>7.9958677685950423</v>
      </c>
      <c r="T97">
        <v>0</v>
      </c>
      <c r="U97">
        <v>53.530240944228893</v>
      </c>
      <c r="V97">
        <v>5.0000843010752689</v>
      </c>
      <c r="W97">
        <v>10.054537831021436</v>
      </c>
      <c r="X97">
        <v>38.586377349764717</v>
      </c>
      <c r="Y97">
        <v>0</v>
      </c>
      <c r="Z97">
        <v>0</v>
      </c>
      <c r="AA97">
        <v>13.088087999999997</v>
      </c>
      <c r="AB97">
        <v>12.121704815999999</v>
      </c>
      <c r="AC97">
        <v>8.9164694943999994</v>
      </c>
      <c r="AD97">
        <v>11.22633356</v>
      </c>
      <c r="AE97">
        <v>0</v>
      </c>
      <c r="AF97">
        <v>9.0749999999999975</v>
      </c>
      <c r="AG97">
        <v>11.468184000000003</v>
      </c>
      <c r="AH97">
        <v>46.922145399999998</v>
      </c>
      <c r="AI97">
        <v>10.935579199999999</v>
      </c>
      <c r="AJ97">
        <v>0</v>
      </c>
      <c r="AK97">
        <v>15.49414</v>
      </c>
      <c r="AL97">
        <v>0</v>
      </c>
      <c r="AM97">
        <v>4.9079790476190466</v>
      </c>
      <c r="AN97">
        <v>0.63129000000000002</v>
      </c>
      <c r="AO97">
        <v>8.7493224000000005</v>
      </c>
      <c r="AP97">
        <v>3.5370972000000003</v>
      </c>
      <c r="AQ97">
        <v>19.098039999999997</v>
      </c>
      <c r="AR97">
        <v>15.072470400000002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25.615466238923062</v>
      </c>
      <c r="BB97">
        <f t="shared" si="1"/>
        <v>762.55272864593553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2.986878239229025</v>
      </c>
      <c r="L98">
        <v>350.00399237754675</v>
      </c>
      <c r="M98">
        <v>25.767441860465116</v>
      </c>
      <c r="N98">
        <v>36.242780257285382</v>
      </c>
      <c r="O98">
        <v>0</v>
      </c>
      <c r="P98">
        <v>37.970394187406043</v>
      </c>
      <c r="Q98">
        <v>5.9970457902511072</v>
      </c>
      <c r="R98">
        <v>13.002583979328165</v>
      </c>
      <c r="S98">
        <v>7.9958677685950423</v>
      </c>
      <c r="T98">
        <v>0</v>
      </c>
      <c r="U98">
        <v>53.530240944228893</v>
      </c>
      <c r="V98">
        <v>5.0000843010752689</v>
      </c>
      <c r="W98">
        <v>10.054537831021436</v>
      </c>
      <c r="X98">
        <v>40.858233614341366</v>
      </c>
      <c r="Y98">
        <v>0</v>
      </c>
      <c r="Z98">
        <v>0</v>
      </c>
      <c r="AA98">
        <v>13.088087999999997</v>
      </c>
      <c r="AB98">
        <v>12.121704815999999</v>
      </c>
      <c r="AC98">
        <v>8.9164694943999994</v>
      </c>
      <c r="AD98">
        <v>11.22633356</v>
      </c>
      <c r="AE98">
        <v>0</v>
      </c>
      <c r="AF98">
        <v>9.0749999999999975</v>
      </c>
      <c r="AG98">
        <v>11.468184000000003</v>
      </c>
      <c r="AH98">
        <v>46.922145399999998</v>
      </c>
      <c r="AI98">
        <v>10.935579199999999</v>
      </c>
      <c r="AJ98">
        <v>0</v>
      </c>
      <c r="AK98">
        <v>15.49414</v>
      </c>
      <c r="AL98">
        <v>0</v>
      </c>
      <c r="AM98">
        <v>4.9079790476190466</v>
      </c>
      <c r="AN98">
        <v>0.63129000000000002</v>
      </c>
      <c r="AO98">
        <v>8.7493224000000005</v>
      </c>
      <c r="AP98">
        <v>3.5370972000000003</v>
      </c>
      <c r="AQ98">
        <v>19.098039999999997</v>
      </c>
      <c r="AR98">
        <v>15.072470400000002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25.689301242824293</v>
      </c>
      <c r="BB98">
        <f t="shared" si="1"/>
        <v>764.75074053036815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2.024322298645263E-2</v>
      </c>
      <c r="L99">
        <f t="shared" si="2"/>
        <v>7.5177447143247527</v>
      </c>
      <c r="M99">
        <f t="shared" si="2"/>
        <v>0.6155803646571717</v>
      </c>
      <c r="N99">
        <f t="shared" si="2"/>
        <v>0.86982672617484735</v>
      </c>
      <c r="O99">
        <f t="shared" si="2"/>
        <v>0</v>
      </c>
      <c r="P99">
        <f t="shared" si="2"/>
        <v>0.90872462023459666</v>
      </c>
      <c r="Q99">
        <f t="shared" si="2"/>
        <v>0.10454391286308434</v>
      </c>
      <c r="R99">
        <f t="shared" si="2"/>
        <v>0.21866159761488546</v>
      </c>
      <c r="S99">
        <f t="shared" si="2"/>
        <v>0.13167027149379695</v>
      </c>
      <c r="T99">
        <f t="shared" si="2"/>
        <v>0</v>
      </c>
      <c r="U99">
        <f t="shared" si="2"/>
        <v>1.2498697846166644</v>
      </c>
      <c r="V99">
        <f t="shared" si="2"/>
        <v>6.2738088486505361E-2</v>
      </c>
      <c r="W99">
        <f t="shared" si="2"/>
        <v>0.17822709471793127</v>
      </c>
      <c r="X99">
        <f t="shared" si="2"/>
        <v>0.75410362863492864</v>
      </c>
      <c r="Y99">
        <f t="shared" si="2"/>
        <v>0</v>
      </c>
      <c r="Z99">
        <f t="shared" si="2"/>
        <v>0</v>
      </c>
      <c r="AA99">
        <f t="shared" si="2"/>
        <v>0.30357092999999974</v>
      </c>
      <c r="AB99">
        <f t="shared" si="2"/>
        <v>0.18311176527799983</v>
      </c>
      <c r="AC99">
        <f t="shared" si="2"/>
        <v>0.13735340155679995</v>
      </c>
      <c r="AD99">
        <f t="shared" si="2"/>
        <v>0.26912804334000051</v>
      </c>
      <c r="AE99">
        <f t="shared" si="2"/>
        <v>0.20475632764080004</v>
      </c>
      <c r="AF99">
        <f t="shared" si="2"/>
        <v>0.21840500000000038</v>
      </c>
      <c r="AG99">
        <f t="shared" si="2"/>
        <v>0.2752364159999996</v>
      </c>
      <c r="AH99">
        <f t="shared" si="2"/>
        <v>1.0222781095799993</v>
      </c>
      <c r="AI99">
        <f t="shared" si="2"/>
        <v>0.32455236839999985</v>
      </c>
      <c r="AJ99">
        <f t="shared" si="2"/>
        <v>0</v>
      </c>
      <c r="AK99">
        <f t="shared" si="2"/>
        <v>0.37185936000000025</v>
      </c>
      <c r="AL99">
        <f t="shared" si="2"/>
        <v>0</v>
      </c>
      <c r="AM99">
        <f t="shared" si="2"/>
        <v>0.11525570796825395</v>
      </c>
      <c r="AN99">
        <f t="shared" si="2"/>
        <v>7.011144999999999E-3</v>
      </c>
      <c r="AO99">
        <f t="shared" si="2"/>
        <v>0.20998373759999975</v>
      </c>
      <c r="AP99">
        <f t="shared" si="2"/>
        <v>8.2532267999999978E-2</v>
      </c>
      <c r="AQ99">
        <f t="shared" si="2"/>
        <v>0.39626500000000042</v>
      </c>
      <c r="AR99">
        <f t="shared" si="2"/>
        <v>0.36478765439999999</v>
      </c>
      <c r="AS99">
        <f t="shared" si="2"/>
        <v>0.23534720132039963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0.56398447282701492</v>
      </c>
      <c r="BB99">
        <f t="shared" si="1"/>
        <v>16.789383990062852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70.320000000000007</v>
      </c>
      <c r="BA3">
        <v>2.2800000000000011</v>
      </c>
      <c r="BB3">
        <f>SUM(B3:AZ3)-BA3</f>
        <v>68.040000000000006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70.48</v>
      </c>
      <c r="BA4">
        <v>2.2900000000000063</v>
      </c>
      <c r="BB4">
        <f t="shared" ref="BB4:BB67" si="0">SUM(B4:AZ4)-BA4</f>
        <v>68.19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70.75</v>
      </c>
      <c r="BA5">
        <v>2.2999999999999972</v>
      </c>
      <c r="BB5">
        <f t="shared" si="0"/>
        <v>68.45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70.75</v>
      </c>
      <c r="BA6">
        <v>2.2999999999999972</v>
      </c>
      <c r="BB6">
        <f t="shared" si="0"/>
        <v>68.45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71.08</v>
      </c>
      <c r="BA7">
        <v>2.3100000000000023</v>
      </c>
      <c r="BB7">
        <f t="shared" si="0"/>
        <v>68.77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71.08</v>
      </c>
      <c r="BA8">
        <v>2.3100000000000023</v>
      </c>
      <c r="BB8">
        <f t="shared" si="0"/>
        <v>68.77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71.34</v>
      </c>
      <c r="BA9">
        <v>2.3200000000000074</v>
      </c>
      <c r="BB9">
        <f t="shared" si="0"/>
        <v>69.02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71.599999999999994</v>
      </c>
      <c r="BA10">
        <v>2.3199999999999932</v>
      </c>
      <c r="BB10">
        <f t="shared" si="0"/>
        <v>69.28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71.340000000000018</v>
      </c>
      <c r="BA11">
        <v>2.3300000000000125</v>
      </c>
      <c r="BB11">
        <f t="shared" si="0"/>
        <v>69.010000000000005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71.590000000000018</v>
      </c>
      <c r="BA12">
        <v>2.3400000000000034</v>
      </c>
      <c r="BB12">
        <f t="shared" si="0"/>
        <v>69.250000000000014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71.690000000000012</v>
      </c>
      <c r="BA13">
        <v>2.3400000000000034</v>
      </c>
      <c r="BB13">
        <f t="shared" si="0"/>
        <v>69.350000000000009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71.710000000000008</v>
      </c>
      <c r="BA14">
        <v>2.3400000000000034</v>
      </c>
      <c r="BB14">
        <f t="shared" si="0"/>
        <v>69.37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71.670000000000016</v>
      </c>
      <c r="BA15">
        <v>2.3400000000000034</v>
      </c>
      <c r="BB15">
        <f t="shared" si="0"/>
        <v>69.330000000000013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71.710000000000008</v>
      </c>
      <c r="BA16">
        <v>2.3400000000000034</v>
      </c>
      <c r="BB16">
        <f t="shared" si="0"/>
        <v>69.37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71.760000000000019</v>
      </c>
      <c r="BA17">
        <v>2.3400000000000176</v>
      </c>
      <c r="BB17">
        <f t="shared" si="0"/>
        <v>69.42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71.780000000000015</v>
      </c>
      <c r="BA18">
        <v>2.3400000000000176</v>
      </c>
      <c r="BB18">
        <f t="shared" si="0"/>
        <v>69.44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71.780000000000015</v>
      </c>
      <c r="BA19">
        <v>2.3400000000000176</v>
      </c>
      <c r="BB19">
        <f t="shared" si="0"/>
        <v>69.44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71.760000000000019</v>
      </c>
      <c r="BA20">
        <v>2.3400000000000176</v>
      </c>
      <c r="BB20">
        <f t="shared" si="0"/>
        <v>69.42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71.780000000000015</v>
      </c>
      <c r="BA21">
        <v>2.3400000000000176</v>
      </c>
      <c r="BB21">
        <f t="shared" si="0"/>
        <v>69.44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71.810000000000016</v>
      </c>
      <c r="BA22">
        <v>2.3400000000000176</v>
      </c>
      <c r="BB22">
        <f t="shared" si="0"/>
        <v>69.47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71.440000000000026</v>
      </c>
      <c r="BA23">
        <v>2.3300000000000267</v>
      </c>
      <c r="BB23">
        <f t="shared" si="0"/>
        <v>69.11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71.410000000000025</v>
      </c>
      <c r="BA24">
        <v>2.3300000000000267</v>
      </c>
      <c r="BB24">
        <f t="shared" si="0"/>
        <v>69.08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71.450000000000017</v>
      </c>
      <c r="BA25">
        <v>2.3300000000000125</v>
      </c>
      <c r="BB25">
        <f t="shared" si="0"/>
        <v>69.12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71.570000000000022</v>
      </c>
      <c r="BA26">
        <v>2.3400000000000176</v>
      </c>
      <c r="BB26">
        <f t="shared" si="0"/>
        <v>69.23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72.56</v>
      </c>
      <c r="BA27">
        <v>2.3700000000000045</v>
      </c>
      <c r="BB27">
        <f t="shared" si="0"/>
        <v>70.19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72.819999999999993</v>
      </c>
      <c r="BA28">
        <v>2.3799999999999955</v>
      </c>
      <c r="BB28">
        <f t="shared" si="0"/>
        <v>70.44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73.14</v>
      </c>
      <c r="BA29">
        <v>2.3899999999999864</v>
      </c>
      <c r="BB29">
        <f t="shared" si="0"/>
        <v>70.750000000000014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73.339999999999989</v>
      </c>
      <c r="BA30">
        <v>2.3899999999999864</v>
      </c>
      <c r="BB30">
        <f t="shared" si="0"/>
        <v>70.95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73.449999999999989</v>
      </c>
      <c r="BA31">
        <v>2.3899999999999864</v>
      </c>
      <c r="BB31">
        <f t="shared" si="0"/>
        <v>71.06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73.63</v>
      </c>
      <c r="BA32">
        <v>2.3899999999999864</v>
      </c>
      <c r="BB32">
        <f t="shared" si="0"/>
        <v>71.240000000000009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72.52</v>
      </c>
      <c r="BA33">
        <v>2.3599999999999852</v>
      </c>
      <c r="BB33">
        <f t="shared" si="0"/>
        <v>70.160000000000011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72.69</v>
      </c>
      <c r="BA34">
        <v>2.3699999999999903</v>
      </c>
      <c r="BB34">
        <f t="shared" si="0"/>
        <v>70.320000000000007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73.52</v>
      </c>
      <c r="BA35">
        <v>2.3899999999999864</v>
      </c>
      <c r="BB35">
        <f t="shared" si="0"/>
        <v>71.13000000000001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73.52</v>
      </c>
      <c r="BA36">
        <v>2.3899999999999864</v>
      </c>
      <c r="BB36">
        <f t="shared" si="0"/>
        <v>71.13000000000001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73.52</v>
      </c>
      <c r="BA37">
        <v>2.3899999999999864</v>
      </c>
      <c r="BB37">
        <f t="shared" si="0"/>
        <v>71.13000000000001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73.52</v>
      </c>
      <c r="BA38">
        <v>2.3899999999999864</v>
      </c>
      <c r="BB38">
        <f t="shared" si="0"/>
        <v>71.13000000000001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74.02</v>
      </c>
      <c r="BA39">
        <v>2.4099999999999824</v>
      </c>
      <c r="BB39">
        <f t="shared" si="0"/>
        <v>71.610000000000014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74.02</v>
      </c>
      <c r="BA40">
        <v>2.4099999999999824</v>
      </c>
      <c r="BB40">
        <f t="shared" si="0"/>
        <v>71.610000000000014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73.86999999999999</v>
      </c>
      <c r="BA41">
        <v>2.3999999999999773</v>
      </c>
      <c r="BB41">
        <f t="shared" si="0"/>
        <v>71.470000000000013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73.97</v>
      </c>
      <c r="BA42">
        <v>2.4099999999999824</v>
      </c>
      <c r="BB42">
        <f t="shared" si="0"/>
        <v>71.560000000000016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73.86</v>
      </c>
      <c r="BA43">
        <v>2.4099999999999824</v>
      </c>
      <c r="BB43">
        <f t="shared" si="0"/>
        <v>71.450000000000017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74.02</v>
      </c>
      <c r="BA44">
        <v>2.4099999999999824</v>
      </c>
      <c r="BB44">
        <f t="shared" si="0"/>
        <v>71.610000000000014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74.05</v>
      </c>
      <c r="BA45">
        <v>2.4099999999999824</v>
      </c>
      <c r="BB45">
        <f t="shared" si="0"/>
        <v>71.640000000000015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74.05</v>
      </c>
      <c r="BA46">
        <v>2.4099999999999824</v>
      </c>
      <c r="BB46">
        <f t="shared" si="0"/>
        <v>71.640000000000015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74.099999999999994</v>
      </c>
      <c r="BA47">
        <v>2.4199999999999733</v>
      </c>
      <c r="BB47">
        <f t="shared" si="0"/>
        <v>71.680000000000021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73.930000000000007</v>
      </c>
      <c r="BA48">
        <v>2.4099999999999824</v>
      </c>
      <c r="BB48">
        <f t="shared" si="0"/>
        <v>71.520000000000024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73.930000000000007</v>
      </c>
      <c r="BA49">
        <v>2.4099999999999824</v>
      </c>
      <c r="BB49">
        <f t="shared" si="0"/>
        <v>71.520000000000024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73.930000000000007</v>
      </c>
      <c r="BA50">
        <v>2.4099999999999824</v>
      </c>
      <c r="BB50">
        <f t="shared" si="0"/>
        <v>71.520000000000024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74.150000000000006</v>
      </c>
      <c r="BA51">
        <v>2.4199999999999875</v>
      </c>
      <c r="BB51">
        <f t="shared" si="0"/>
        <v>71.730000000000018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74.069999999999993</v>
      </c>
      <c r="BA52">
        <v>2.4199999999999733</v>
      </c>
      <c r="BB52">
        <f t="shared" si="0"/>
        <v>71.65000000000002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74.069999999999993</v>
      </c>
      <c r="BA53">
        <v>2.4199999999999733</v>
      </c>
      <c r="BB53">
        <f t="shared" si="0"/>
        <v>71.65000000000002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73.89</v>
      </c>
      <c r="BA54">
        <v>2.4099999999999824</v>
      </c>
      <c r="BB54">
        <f t="shared" si="0"/>
        <v>71.480000000000018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73.89</v>
      </c>
      <c r="BA55">
        <v>2.4099999999999824</v>
      </c>
      <c r="BB55">
        <f t="shared" si="0"/>
        <v>71.480000000000018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73.89</v>
      </c>
      <c r="BA56">
        <v>2.4099999999999824</v>
      </c>
      <c r="BB56">
        <f t="shared" si="0"/>
        <v>71.480000000000018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73.89</v>
      </c>
      <c r="BA57">
        <v>2.4099999999999824</v>
      </c>
      <c r="BB57">
        <f t="shared" si="0"/>
        <v>71.480000000000018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73.89</v>
      </c>
      <c r="BA58">
        <v>2.4099999999999824</v>
      </c>
      <c r="BB58">
        <f t="shared" si="0"/>
        <v>71.480000000000018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73.89</v>
      </c>
      <c r="BA59">
        <v>2.4099999999999824</v>
      </c>
      <c r="BB59">
        <f t="shared" si="0"/>
        <v>71.480000000000018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73.89</v>
      </c>
      <c r="BA60">
        <v>2.4099999999999824</v>
      </c>
      <c r="BB60">
        <f t="shared" si="0"/>
        <v>71.480000000000018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73.680000000000007</v>
      </c>
      <c r="BA61">
        <v>2.3999999999999915</v>
      </c>
      <c r="BB61">
        <f t="shared" si="0"/>
        <v>71.280000000000015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73.56</v>
      </c>
      <c r="BA62">
        <v>2.3899999999999721</v>
      </c>
      <c r="BB62">
        <f t="shared" si="0"/>
        <v>71.17000000000003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73.56</v>
      </c>
      <c r="BA63">
        <v>2.3899999999999721</v>
      </c>
      <c r="BB63">
        <f t="shared" si="0"/>
        <v>71.17000000000003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73.56</v>
      </c>
      <c r="BA64">
        <v>2.3899999999999721</v>
      </c>
      <c r="BB64">
        <f t="shared" si="0"/>
        <v>71.17000000000003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73.56</v>
      </c>
      <c r="BA65">
        <v>2.3899999999999721</v>
      </c>
      <c r="BB65">
        <f t="shared" si="0"/>
        <v>71.17000000000003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73.56</v>
      </c>
      <c r="BA66">
        <v>2.3899999999999721</v>
      </c>
      <c r="BB66">
        <f t="shared" si="0"/>
        <v>71.17000000000003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73.55</v>
      </c>
      <c r="BA67">
        <v>2.3899999999999721</v>
      </c>
      <c r="BB67">
        <f t="shared" si="0"/>
        <v>71.160000000000025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73.55</v>
      </c>
      <c r="BA68">
        <v>2.3899999999999721</v>
      </c>
      <c r="BB68">
        <f t="shared" ref="BB68:BB99" si="1">SUM(B68:AZ68)-BA68</f>
        <v>71.160000000000025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74.13</v>
      </c>
      <c r="BA69">
        <v>2.4099999999999824</v>
      </c>
      <c r="BB69">
        <f t="shared" si="1"/>
        <v>71.720000000000013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74.13</v>
      </c>
      <c r="BA70">
        <v>2.4099999999999824</v>
      </c>
      <c r="BB70">
        <f t="shared" si="1"/>
        <v>71.720000000000013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74.13</v>
      </c>
      <c r="BA71">
        <v>2.4099999999999824</v>
      </c>
      <c r="BB71">
        <f t="shared" si="1"/>
        <v>71.720000000000013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74.13</v>
      </c>
      <c r="BA72">
        <v>2.4099999999999824</v>
      </c>
      <c r="BB72">
        <f t="shared" si="1"/>
        <v>71.720000000000013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74.03</v>
      </c>
      <c r="BA73">
        <v>2.4099999999999824</v>
      </c>
      <c r="BB73">
        <f t="shared" si="1"/>
        <v>71.620000000000019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74.03</v>
      </c>
      <c r="BA74">
        <v>2.4099999999999824</v>
      </c>
      <c r="BB74">
        <f t="shared" si="1"/>
        <v>71.620000000000019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73.260000000000019</v>
      </c>
      <c r="BA75">
        <v>2.3900000000000148</v>
      </c>
      <c r="BB75">
        <f t="shared" si="1"/>
        <v>70.87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73.260000000000019</v>
      </c>
      <c r="BA76">
        <v>2.3900000000000148</v>
      </c>
      <c r="BB76">
        <f t="shared" si="1"/>
        <v>70.87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69.54000000000002</v>
      </c>
      <c r="BA77">
        <v>2.2700000000000244</v>
      </c>
      <c r="BB77">
        <f t="shared" si="1"/>
        <v>67.27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69.54000000000002</v>
      </c>
      <c r="BA78">
        <v>2.2700000000000244</v>
      </c>
      <c r="BB78">
        <f t="shared" si="1"/>
        <v>67.27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73.730000000000018</v>
      </c>
      <c r="BA79">
        <v>2.4100000000000108</v>
      </c>
      <c r="BB79">
        <f t="shared" si="1"/>
        <v>71.320000000000007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74.550000000000011</v>
      </c>
      <c r="BA80">
        <v>2.4300000000000068</v>
      </c>
      <c r="BB80">
        <f t="shared" si="1"/>
        <v>72.12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74.810000000000016</v>
      </c>
      <c r="BA81">
        <v>2.4400000000000119</v>
      </c>
      <c r="BB81">
        <f t="shared" si="1"/>
        <v>72.37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71.350000000000009</v>
      </c>
      <c r="BA82">
        <v>2.3299999999999983</v>
      </c>
      <c r="BB82">
        <f t="shared" si="1"/>
        <v>69.02000000000001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71.350000000000009</v>
      </c>
      <c r="BA83">
        <v>2.3299999999999983</v>
      </c>
      <c r="BB83">
        <f t="shared" si="1"/>
        <v>69.02000000000001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71.350000000000009</v>
      </c>
      <c r="BA84">
        <v>2.3299999999999983</v>
      </c>
      <c r="BB84">
        <f t="shared" si="1"/>
        <v>69.02000000000001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67.850000000000023</v>
      </c>
      <c r="BA85">
        <v>2.2200000000000273</v>
      </c>
      <c r="BB85">
        <f t="shared" si="1"/>
        <v>65.63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66.170000000000016</v>
      </c>
      <c r="BA86">
        <v>2.170000000000023</v>
      </c>
      <c r="BB86">
        <f t="shared" si="1"/>
        <v>63.999999999999993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65.34</v>
      </c>
      <c r="BA87">
        <v>2.1400000000000006</v>
      </c>
      <c r="BB87">
        <f t="shared" si="1"/>
        <v>63.2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65.34</v>
      </c>
      <c r="BA88">
        <v>2.1400000000000006</v>
      </c>
      <c r="BB88">
        <f t="shared" si="1"/>
        <v>63.2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65.34</v>
      </c>
      <c r="BA89">
        <v>2.1400000000000006</v>
      </c>
      <c r="BB89">
        <f t="shared" si="1"/>
        <v>63.2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65.34</v>
      </c>
      <c r="BA90">
        <v>2.1400000000000006</v>
      </c>
      <c r="BB90">
        <f t="shared" si="1"/>
        <v>63.2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65.470000000000013</v>
      </c>
      <c r="BA91">
        <v>2.1300000000000097</v>
      </c>
      <c r="BB91">
        <f t="shared" si="1"/>
        <v>63.34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65.470000000000013</v>
      </c>
      <c r="BA92">
        <v>2.1300000000000097</v>
      </c>
      <c r="BB92">
        <f t="shared" si="1"/>
        <v>63.34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69.5</v>
      </c>
      <c r="BA93">
        <v>2.2599999999999909</v>
      </c>
      <c r="BB93">
        <f t="shared" si="1"/>
        <v>67.240000000000009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69.819999999999993</v>
      </c>
      <c r="BA94">
        <v>2.2699999999999818</v>
      </c>
      <c r="BB94">
        <f t="shared" si="1"/>
        <v>67.550000000000011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69.929999999999993</v>
      </c>
      <c r="BA95">
        <v>2.2699999999999818</v>
      </c>
      <c r="BB95">
        <f t="shared" si="1"/>
        <v>67.660000000000011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69.929999999999993</v>
      </c>
      <c r="BA96">
        <v>2.2699999999999818</v>
      </c>
      <c r="BB96">
        <f t="shared" si="1"/>
        <v>67.660000000000011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71.55</v>
      </c>
      <c r="BA97">
        <v>2.3299999999999841</v>
      </c>
      <c r="BB97">
        <f t="shared" si="1"/>
        <v>69.220000000000013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71.55</v>
      </c>
      <c r="BA98">
        <v>2.3299999999999841</v>
      </c>
      <c r="BB98">
        <f t="shared" si="1"/>
        <v>69.220000000000013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1.7309125000000016</v>
      </c>
      <c r="BA99">
        <f t="shared" si="2"/>
        <v>5.6399999999999818E-2</v>
      </c>
      <c r="BB99">
        <f t="shared" si="1"/>
        <v>1.6745125000000018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0.3655469999999994</v>
      </c>
      <c r="BB3">
        <f>SUM(B3:AZ3)-BA3</f>
        <v>10.882053000000001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0.3655469999999994</v>
      </c>
      <c r="BB4">
        <f t="shared" ref="BB4:BB67" si="0">SUM(B4:AZ4)-BA4</f>
        <v>10.882053000000001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0.3655469999999994</v>
      </c>
      <c r="BB5">
        <f t="shared" si="0"/>
        <v>10.882053000000001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0.3655469999999994</v>
      </c>
      <c r="BB6">
        <f t="shared" si="0"/>
        <v>10.882053000000001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0.3655469999999994</v>
      </c>
      <c r="BB7">
        <f t="shared" si="0"/>
        <v>10.882053000000001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9.9253409999999995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0.32257399999999947</v>
      </c>
      <c r="BB8">
        <f t="shared" si="0"/>
        <v>9.6027670000000001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0.3655469999999994</v>
      </c>
      <c r="BB9">
        <f t="shared" si="0"/>
        <v>10.882053000000001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0.3655469999999994</v>
      </c>
      <c r="BB10">
        <f t="shared" si="0"/>
        <v>10.882053000000001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0.3655469999999994</v>
      </c>
      <c r="BB11">
        <f t="shared" si="0"/>
        <v>10.882053000000001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0.3655469999999994</v>
      </c>
      <c r="BB12">
        <f t="shared" si="0"/>
        <v>10.882053000000001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0.3655469999999994</v>
      </c>
      <c r="BB13">
        <f t="shared" si="0"/>
        <v>10.882053000000001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0.3655469999999994</v>
      </c>
      <c r="BB14">
        <f t="shared" si="0"/>
        <v>10.882053000000001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0.3655469999999994</v>
      </c>
      <c r="BB15">
        <f t="shared" si="0"/>
        <v>10.882053000000001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0.3655469999999994</v>
      </c>
      <c r="BB16">
        <f t="shared" si="0"/>
        <v>10.882053000000001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0.3655469999999994</v>
      </c>
      <c r="BB17">
        <f t="shared" si="0"/>
        <v>10.882053000000001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0.3655469999999994</v>
      </c>
      <c r="BB18">
        <f t="shared" si="0"/>
        <v>10.882053000000001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0.3655469999999994</v>
      </c>
      <c r="BB19">
        <f t="shared" si="0"/>
        <v>10.882053000000001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0.3655469999999994</v>
      </c>
      <c r="BB20">
        <f t="shared" si="0"/>
        <v>10.882053000000001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0.3655469999999994</v>
      </c>
      <c r="BB21">
        <f t="shared" si="0"/>
        <v>10.882053000000001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0.3655469999999994</v>
      </c>
      <c r="BB22">
        <f t="shared" si="0"/>
        <v>10.882053000000001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0.3655469999999994</v>
      </c>
      <c r="BB23">
        <f t="shared" si="0"/>
        <v>10.882053000000001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0.3655469999999994</v>
      </c>
      <c r="BB24">
        <f t="shared" si="0"/>
        <v>10.882053000000001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0.3655469999999994</v>
      </c>
      <c r="BB25">
        <f t="shared" si="0"/>
        <v>10.882053000000001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0.3655469999999994</v>
      </c>
      <c r="BB26">
        <f t="shared" si="0"/>
        <v>10.882053000000001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0.3655469999999994</v>
      </c>
      <c r="BB27">
        <f t="shared" si="0"/>
        <v>10.882053000000001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0.3655469999999994</v>
      </c>
      <c r="BB28">
        <f t="shared" si="0"/>
        <v>10.882053000000001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0.3655469999999994</v>
      </c>
      <c r="BB29">
        <f t="shared" si="0"/>
        <v>10.882053000000001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0.3655469999999994</v>
      </c>
      <c r="BB30">
        <f t="shared" si="0"/>
        <v>10.882053000000001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0.3655469999999994</v>
      </c>
      <c r="BB31">
        <f t="shared" si="0"/>
        <v>10.882053000000001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0.3655469999999994</v>
      </c>
      <c r="BB32">
        <f t="shared" si="0"/>
        <v>10.882053000000001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0.3655469999999994</v>
      </c>
      <c r="BB33">
        <f t="shared" si="0"/>
        <v>10.882053000000001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0.3655469999999994</v>
      </c>
      <c r="BB34">
        <f t="shared" si="0"/>
        <v>10.882053000000001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0.3655469999999994</v>
      </c>
      <c r="BB35">
        <f t="shared" si="0"/>
        <v>10.882053000000001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0.3655469999999994</v>
      </c>
      <c r="BB36">
        <f t="shared" si="0"/>
        <v>10.882053000000001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0.3655469999999994</v>
      </c>
      <c r="BB37">
        <f t="shared" si="0"/>
        <v>10.882053000000001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0.3655469999999994</v>
      </c>
      <c r="BB38">
        <f t="shared" si="0"/>
        <v>10.882053000000001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0.3655469999999994</v>
      </c>
      <c r="BB39">
        <f t="shared" si="0"/>
        <v>10.882053000000001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0.3655469999999994</v>
      </c>
      <c r="BB40">
        <f t="shared" si="0"/>
        <v>10.882053000000001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0.3655469999999994</v>
      </c>
      <c r="BB41">
        <f t="shared" si="0"/>
        <v>10.882053000000001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0.3655469999999994</v>
      </c>
      <c r="BB42">
        <f t="shared" si="0"/>
        <v>10.882053000000001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0.3655469999999994</v>
      </c>
      <c r="BB43">
        <f t="shared" si="0"/>
        <v>10.882053000000001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0.3655469999999994</v>
      </c>
      <c r="BB44">
        <f t="shared" si="0"/>
        <v>10.882053000000001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0.3655469999999994</v>
      </c>
      <c r="BB45">
        <f t="shared" si="0"/>
        <v>10.882053000000001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0.3655469999999994</v>
      </c>
      <c r="BB46">
        <f t="shared" si="0"/>
        <v>10.882053000000001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0.3655469999999994</v>
      </c>
      <c r="BB47">
        <f t="shared" si="0"/>
        <v>10.882053000000001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0.3655469999999994</v>
      </c>
      <c r="BB48">
        <f t="shared" si="0"/>
        <v>10.882053000000001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0.3655469999999994</v>
      </c>
      <c r="BB49">
        <f t="shared" si="0"/>
        <v>10.882053000000001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0.3655469999999994</v>
      </c>
      <c r="BB50">
        <f t="shared" si="0"/>
        <v>10.882053000000001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0.3655469999999994</v>
      </c>
      <c r="BB51">
        <f t="shared" si="0"/>
        <v>10.882053000000001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0.3655469999999994</v>
      </c>
      <c r="BB52">
        <f t="shared" si="0"/>
        <v>10.882053000000001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0.3655469999999994</v>
      </c>
      <c r="BB53">
        <f t="shared" si="0"/>
        <v>10.882053000000001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0.3655469999999994</v>
      </c>
      <c r="BB54">
        <f t="shared" si="0"/>
        <v>10.882053000000001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0.3655469999999994</v>
      </c>
      <c r="BB55">
        <f t="shared" si="0"/>
        <v>10.882053000000001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0.3655469999999994</v>
      </c>
      <c r="BB56">
        <f t="shared" si="0"/>
        <v>10.882053000000001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0.3655469999999994</v>
      </c>
      <c r="BB57">
        <f t="shared" si="0"/>
        <v>10.882053000000001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0.3655469999999994</v>
      </c>
      <c r="BB58">
        <f t="shared" si="0"/>
        <v>10.882053000000001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0.3655469999999994</v>
      </c>
      <c r="BB59">
        <f t="shared" si="0"/>
        <v>10.882053000000001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0.3655469999999994</v>
      </c>
      <c r="BB60">
        <f t="shared" si="0"/>
        <v>10.882053000000001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0.3655469999999994</v>
      </c>
      <c r="BB61">
        <f t="shared" si="0"/>
        <v>10.882053000000001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0.3655469999999994</v>
      </c>
      <c r="BB62">
        <f t="shared" si="0"/>
        <v>10.882053000000001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0.3655469999999994</v>
      </c>
      <c r="BB63">
        <f t="shared" si="0"/>
        <v>10.882053000000001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0.3655469999999994</v>
      </c>
      <c r="BB64">
        <f t="shared" si="0"/>
        <v>10.882053000000001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0.3655469999999994</v>
      </c>
      <c r="BB65">
        <f t="shared" si="0"/>
        <v>10.882053000000001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0.3655469999999994</v>
      </c>
      <c r="BB66">
        <f t="shared" si="0"/>
        <v>10.882053000000001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0.3655469999999994</v>
      </c>
      <c r="BB67">
        <f t="shared" si="0"/>
        <v>10.882053000000001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0.3655469999999994</v>
      </c>
      <c r="BB68">
        <f t="shared" ref="BB68:BB99" si="1">SUM(B68:AZ68)-BA68</f>
        <v>10.882053000000001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0.3655469999999994</v>
      </c>
      <c r="BB69">
        <f t="shared" si="1"/>
        <v>10.882053000000001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0.3655469999999994</v>
      </c>
      <c r="BB70">
        <f t="shared" si="1"/>
        <v>10.882053000000001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0.3655469999999994</v>
      </c>
      <c r="BB71">
        <f t="shared" si="1"/>
        <v>10.882053000000001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0.3655469999999994</v>
      </c>
      <c r="BB72">
        <f t="shared" si="1"/>
        <v>10.882053000000001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0.3655469999999994</v>
      </c>
      <c r="BB73">
        <f t="shared" si="1"/>
        <v>10.882053000000001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0.3655469999999994</v>
      </c>
      <c r="BB74">
        <f t="shared" si="1"/>
        <v>10.882053000000001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0.3655469999999994</v>
      </c>
      <c r="BB75">
        <f t="shared" si="1"/>
        <v>10.882053000000001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0.3655469999999994</v>
      </c>
      <c r="BB76">
        <f t="shared" si="1"/>
        <v>10.882053000000001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0.3655469999999994</v>
      </c>
      <c r="BB77">
        <f t="shared" si="1"/>
        <v>10.882053000000001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0.3655469999999994</v>
      </c>
      <c r="BB78">
        <f t="shared" si="1"/>
        <v>10.882053000000001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0.3655469999999994</v>
      </c>
      <c r="BB79">
        <f t="shared" si="1"/>
        <v>10.882053000000001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0.3655469999999994</v>
      </c>
      <c r="BB80">
        <f t="shared" si="1"/>
        <v>10.882053000000001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0.3655469999999994</v>
      </c>
      <c r="BB81">
        <f t="shared" si="1"/>
        <v>10.882053000000001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0.3655469999999994</v>
      </c>
      <c r="BB82">
        <f t="shared" si="1"/>
        <v>10.882053000000001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0.3655469999999994</v>
      </c>
      <c r="BB83">
        <f t="shared" si="1"/>
        <v>10.882053000000001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0.3655469999999994</v>
      </c>
      <c r="BB84">
        <f t="shared" si="1"/>
        <v>10.882053000000001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0.3655469999999994</v>
      </c>
      <c r="BB85">
        <f t="shared" si="1"/>
        <v>10.882053000000001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0.3655469999999994</v>
      </c>
      <c r="BB86">
        <f t="shared" si="1"/>
        <v>10.882053000000001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0.3655469999999994</v>
      </c>
      <c r="BB87">
        <f t="shared" si="1"/>
        <v>10.882053000000001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0.3655469999999994</v>
      </c>
      <c r="BB88">
        <f t="shared" si="1"/>
        <v>10.882053000000001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0.3655469999999994</v>
      </c>
      <c r="BB89">
        <f t="shared" si="1"/>
        <v>10.882053000000001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0.3655469999999994</v>
      </c>
      <c r="BB90">
        <f t="shared" si="1"/>
        <v>10.882053000000001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0.3655469999999994</v>
      </c>
      <c r="BB91">
        <f t="shared" si="1"/>
        <v>10.882053000000001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0.3655469999999994</v>
      </c>
      <c r="BB92">
        <f t="shared" si="1"/>
        <v>10.882053000000001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0.3655469999999994</v>
      </c>
      <c r="BB93">
        <f t="shared" si="1"/>
        <v>10.882053000000001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0.3655469999999994</v>
      </c>
      <c r="BB94">
        <f t="shared" si="1"/>
        <v>10.882053000000001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0.3655469999999994</v>
      </c>
      <c r="BB95">
        <f t="shared" si="1"/>
        <v>10.882053000000001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0.3655469999999994</v>
      </c>
      <c r="BB96">
        <f t="shared" si="1"/>
        <v>10.882053000000001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0.3655469999999994</v>
      </c>
      <c r="BB97">
        <f t="shared" si="1"/>
        <v>10.882053000000001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0.3655469999999994</v>
      </c>
      <c r="BB98">
        <f t="shared" si="1"/>
        <v>10.882053000000001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0.26961183525000021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8.7623847499999855E-3</v>
      </c>
      <c r="BB99">
        <f t="shared" si="1"/>
        <v>0.26084945050000025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122.84</v>
      </c>
      <c r="M3" s="203">
        <v>55.67</v>
      </c>
      <c r="N3" s="203">
        <v>50.19</v>
      </c>
      <c r="O3" s="203">
        <v>70.91</v>
      </c>
      <c r="P3" s="203">
        <v>23.51</v>
      </c>
      <c r="Q3" s="203">
        <v>9.27</v>
      </c>
      <c r="R3" s="203">
        <v>18.010000000000002</v>
      </c>
      <c r="S3" s="203">
        <v>11.21</v>
      </c>
      <c r="T3" s="203">
        <v>0</v>
      </c>
      <c r="U3" s="203">
        <v>39.549999999999997</v>
      </c>
      <c r="V3" s="203">
        <v>7.71</v>
      </c>
      <c r="W3" s="203">
        <v>14.32</v>
      </c>
      <c r="X3" s="203">
        <v>62.69</v>
      </c>
      <c r="Y3" s="203">
        <v>0</v>
      </c>
      <c r="Z3" s="203">
        <v>118.26</v>
      </c>
      <c r="AA3" s="203">
        <v>38.33</v>
      </c>
      <c r="AB3" s="203">
        <v>0</v>
      </c>
      <c r="AC3" s="203">
        <v>13.93</v>
      </c>
      <c r="AD3" s="203">
        <v>0</v>
      </c>
      <c r="AE3" s="203">
        <v>0</v>
      </c>
      <c r="AF3" s="203">
        <v>0</v>
      </c>
      <c r="AG3" s="203">
        <v>33.950000000000003</v>
      </c>
      <c r="AH3" s="203">
        <v>0</v>
      </c>
      <c r="AI3" s="203">
        <v>9.6199999999999992</v>
      </c>
      <c r="AJ3" s="203">
        <v>0</v>
      </c>
      <c r="AK3" s="203">
        <v>99.62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122.84</v>
      </c>
      <c r="M4" s="203">
        <v>55.67</v>
      </c>
      <c r="N4" s="203">
        <v>50.19</v>
      </c>
      <c r="O4" s="203">
        <v>70.91</v>
      </c>
      <c r="P4" s="203">
        <v>23.51</v>
      </c>
      <c r="Q4" s="203">
        <v>9.27</v>
      </c>
      <c r="R4" s="203">
        <v>18.010000000000002</v>
      </c>
      <c r="S4" s="203">
        <v>11.21</v>
      </c>
      <c r="T4" s="203">
        <v>0</v>
      </c>
      <c r="U4" s="203">
        <v>39.549999999999997</v>
      </c>
      <c r="V4" s="203">
        <v>7.72</v>
      </c>
      <c r="W4" s="203">
        <v>14.32</v>
      </c>
      <c r="X4" s="203">
        <v>62.69</v>
      </c>
      <c r="Y4" s="203">
        <v>0</v>
      </c>
      <c r="Z4" s="203">
        <v>118.26</v>
      </c>
      <c r="AA4" s="203">
        <v>38.33</v>
      </c>
      <c r="AB4" s="203">
        <v>0</v>
      </c>
      <c r="AC4" s="203">
        <v>13.93</v>
      </c>
      <c r="AD4" s="203">
        <v>0</v>
      </c>
      <c r="AE4" s="203">
        <v>0</v>
      </c>
      <c r="AF4" s="203">
        <v>0</v>
      </c>
      <c r="AG4" s="203">
        <v>33.950000000000003</v>
      </c>
      <c r="AH4" s="203">
        <v>0</v>
      </c>
      <c r="AI4" s="203">
        <v>9.6199999999999992</v>
      </c>
      <c r="AJ4" s="203">
        <v>0</v>
      </c>
      <c r="AK4" s="203">
        <v>99.62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122.84</v>
      </c>
      <c r="M5" s="203">
        <v>55.67</v>
      </c>
      <c r="N5" s="203">
        <v>50.19</v>
      </c>
      <c r="O5" s="203">
        <v>70.91</v>
      </c>
      <c r="P5" s="203">
        <v>23.51</v>
      </c>
      <c r="Q5" s="203">
        <v>9.27</v>
      </c>
      <c r="R5" s="203">
        <v>18.010000000000002</v>
      </c>
      <c r="S5" s="203">
        <v>11.21</v>
      </c>
      <c r="T5" s="203">
        <v>0</v>
      </c>
      <c r="U5" s="203">
        <v>40.36</v>
      </c>
      <c r="V5" s="203">
        <v>7.72</v>
      </c>
      <c r="W5" s="203">
        <v>14.32</v>
      </c>
      <c r="X5" s="203">
        <v>62.69</v>
      </c>
      <c r="Y5" s="203">
        <v>0</v>
      </c>
      <c r="Z5" s="203">
        <v>118.26</v>
      </c>
      <c r="AA5" s="203">
        <v>38.33</v>
      </c>
      <c r="AB5" s="203">
        <v>0</v>
      </c>
      <c r="AC5" s="203">
        <v>13.93</v>
      </c>
      <c r="AD5" s="203">
        <v>0</v>
      </c>
      <c r="AE5" s="203">
        <v>0</v>
      </c>
      <c r="AF5" s="203">
        <v>0</v>
      </c>
      <c r="AG5" s="203">
        <v>33.950000000000003</v>
      </c>
      <c r="AH5" s="203">
        <v>0</v>
      </c>
      <c r="AI5" s="203">
        <v>9.6199999999999992</v>
      </c>
      <c r="AJ5" s="203">
        <v>0</v>
      </c>
      <c r="AK5" s="203">
        <v>99.62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122.84</v>
      </c>
      <c r="M6" s="203">
        <v>55.67</v>
      </c>
      <c r="N6" s="203">
        <v>50.19</v>
      </c>
      <c r="O6" s="203">
        <v>70.91</v>
      </c>
      <c r="P6" s="203">
        <v>23.51</v>
      </c>
      <c r="Q6" s="203">
        <v>9.27</v>
      </c>
      <c r="R6" s="203">
        <v>18.010000000000002</v>
      </c>
      <c r="S6" s="203">
        <v>11.21</v>
      </c>
      <c r="T6" s="203">
        <v>0</v>
      </c>
      <c r="U6" s="203">
        <v>40.85</v>
      </c>
      <c r="V6" s="203">
        <v>7.72</v>
      </c>
      <c r="W6" s="203">
        <v>14.32</v>
      </c>
      <c r="X6" s="203">
        <v>62.69</v>
      </c>
      <c r="Y6" s="203">
        <v>0</v>
      </c>
      <c r="Z6" s="203">
        <v>118.26</v>
      </c>
      <c r="AA6" s="203">
        <v>38.33</v>
      </c>
      <c r="AB6" s="203">
        <v>0</v>
      </c>
      <c r="AC6" s="203">
        <v>13.93</v>
      </c>
      <c r="AD6" s="203">
        <v>0</v>
      </c>
      <c r="AE6" s="203">
        <v>0</v>
      </c>
      <c r="AF6" s="203">
        <v>0</v>
      </c>
      <c r="AG6" s="203">
        <v>33.950000000000003</v>
      </c>
      <c r="AH6" s="203">
        <v>0</v>
      </c>
      <c r="AI6" s="203">
        <v>9.6199999999999992</v>
      </c>
      <c r="AJ6" s="203">
        <v>0</v>
      </c>
      <c r="AK6" s="203">
        <v>99.62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122.84</v>
      </c>
      <c r="M7" s="203">
        <v>55.67</v>
      </c>
      <c r="N7" s="203">
        <v>50.19</v>
      </c>
      <c r="O7" s="203">
        <v>70.91</v>
      </c>
      <c r="P7" s="203">
        <v>23.51</v>
      </c>
      <c r="Q7" s="203">
        <v>9.27</v>
      </c>
      <c r="R7" s="203">
        <v>18.010000000000002</v>
      </c>
      <c r="S7" s="203">
        <v>11.21</v>
      </c>
      <c r="T7" s="203">
        <v>0</v>
      </c>
      <c r="U7" s="203">
        <v>41.49</v>
      </c>
      <c r="V7" s="203">
        <v>7.71</v>
      </c>
      <c r="W7" s="203">
        <v>14.8</v>
      </c>
      <c r="X7" s="203">
        <v>62.69</v>
      </c>
      <c r="Y7" s="203">
        <v>0</v>
      </c>
      <c r="Z7" s="203">
        <v>118.26</v>
      </c>
      <c r="AA7" s="203">
        <v>35.35</v>
      </c>
      <c r="AB7" s="203">
        <v>0</v>
      </c>
      <c r="AC7" s="203">
        <v>13.93</v>
      </c>
      <c r="AD7" s="203">
        <v>0</v>
      </c>
      <c r="AE7" s="203">
        <v>0</v>
      </c>
      <c r="AF7" s="203">
        <v>0</v>
      </c>
      <c r="AG7" s="203">
        <v>33.950000000000003</v>
      </c>
      <c r="AH7" s="203">
        <v>0</v>
      </c>
      <c r="AI7" s="203">
        <v>10.18</v>
      </c>
      <c r="AJ7" s="203">
        <v>0</v>
      </c>
      <c r="AK7" s="203">
        <v>99.62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122.84</v>
      </c>
      <c r="M8" s="203">
        <v>55.67</v>
      </c>
      <c r="N8" s="203">
        <v>50.19</v>
      </c>
      <c r="O8" s="203">
        <v>70.91</v>
      </c>
      <c r="P8" s="203">
        <v>23.51</v>
      </c>
      <c r="Q8" s="203">
        <v>9.27</v>
      </c>
      <c r="R8" s="203">
        <v>18.010000000000002</v>
      </c>
      <c r="S8" s="203">
        <v>11.21</v>
      </c>
      <c r="T8" s="203">
        <v>0</v>
      </c>
      <c r="U8" s="203">
        <v>41.49</v>
      </c>
      <c r="V8" s="203">
        <v>7.71</v>
      </c>
      <c r="W8" s="203">
        <v>14.8</v>
      </c>
      <c r="X8" s="203">
        <v>62.69</v>
      </c>
      <c r="Y8" s="203">
        <v>0</v>
      </c>
      <c r="Z8" s="203">
        <v>118.26</v>
      </c>
      <c r="AA8" s="203">
        <v>35.35</v>
      </c>
      <c r="AB8" s="203">
        <v>0</v>
      </c>
      <c r="AC8" s="203">
        <v>13.93</v>
      </c>
      <c r="AD8" s="203">
        <v>0</v>
      </c>
      <c r="AE8" s="203">
        <v>0</v>
      </c>
      <c r="AF8" s="203">
        <v>0</v>
      </c>
      <c r="AG8" s="203">
        <v>33.950000000000003</v>
      </c>
      <c r="AH8" s="203">
        <v>0</v>
      </c>
      <c r="AI8" s="203">
        <v>10.18</v>
      </c>
      <c r="AJ8" s="203">
        <v>0</v>
      </c>
      <c r="AK8" s="203">
        <v>99.62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122.84</v>
      </c>
      <c r="M9" s="203">
        <v>55.67</v>
      </c>
      <c r="N9" s="203">
        <v>50.19</v>
      </c>
      <c r="O9" s="203">
        <v>70.91</v>
      </c>
      <c r="P9" s="203">
        <v>23.51</v>
      </c>
      <c r="Q9" s="203">
        <v>9.27</v>
      </c>
      <c r="R9" s="203">
        <v>18.02</v>
      </c>
      <c r="S9" s="203">
        <v>11.21</v>
      </c>
      <c r="T9" s="203">
        <v>0</v>
      </c>
      <c r="U9" s="203">
        <v>41.49</v>
      </c>
      <c r="V9" s="203">
        <v>7.71</v>
      </c>
      <c r="W9" s="203">
        <v>14.8</v>
      </c>
      <c r="X9" s="203">
        <v>62.69</v>
      </c>
      <c r="Y9" s="203">
        <v>0</v>
      </c>
      <c r="Z9" s="203">
        <v>118.26</v>
      </c>
      <c r="AA9" s="203">
        <v>35.35</v>
      </c>
      <c r="AB9" s="203">
        <v>0</v>
      </c>
      <c r="AC9" s="203">
        <v>13.93</v>
      </c>
      <c r="AD9" s="203">
        <v>0</v>
      </c>
      <c r="AE9" s="203">
        <v>0</v>
      </c>
      <c r="AF9" s="203">
        <v>0</v>
      </c>
      <c r="AG9" s="203">
        <v>33.950000000000003</v>
      </c>
      <c r="AH9" s="203">
        <v>0</v>
      </c>
      <c r="AI9" s="203">
        <v>10.18</v>
      </c>
      <c r="AJ9" s="203">
        <v>0</v>
      </c>
      <c r="AK9" s="203">
        <v>99.62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122.84</v>
      </c>
      <c r="M10" s="203">
        <v>55.67</v>
      </c>
      <c r="N10" s="203">
        <v>50.19</v>
      </c>
      <c r="O10" s="203">
        <v>70.91</v>
      </c>
      <c r="P10" s="203">
        <v>23.51</v>
      </c>
      <c r="Q10" s="203">
        <v>9.27</v>
      </c>
      <c r="R10" s="203">
        <v>18.02</v>
      </c>
      <c r="S10" s="203">
        <v>11.21</v>
      </c>
      <c r="T10" s="203">
        <v>0</v>
      </c>
      <c r="U10" s="203">
        <v>41.49</v>
      </c>
      <c r="V10" s="203">
        <v>7.71</v>
      </c>
      <c r="W10" s="203">
        <v>14.8</v>
      </c>
      <c r="X10" s="203">
        <v>62.69</v>
      </c>
      <c r="Y10" s="203">
        <v>0</v>
      </c>
      <c r="Z10" s="203">
        <v>118.26</v>
      </c>
      <c r="AA10" s="203">
        <v>35.35</v>
      </c>
      <c r="AB10" s="203">
        <v>0</v>
      </c>
      <c r="AC10" s="203">
        <v>13.93</v>
      </c>
      <c r="AD10" s="203">
        <v>0</v>
      </c>
      <c r="AE10" s="203">
        <v>0</v>
      </c>
      <c r="AF10" s="203">
        <v>0</v>
      </c>
      <c r="AG10" s="203">
        <v>33.950000000000003</v>
      </c>
      <c r="AH10" s="203">
        <v>0</v>
      </c>
      <c r="AI10" s="203">
        <v>10.18</v>
      </c>
      <c r="AJ10" s="203">
        <v>0</v>
      </c>
      <c r="AK10" s="203">
        <v>99.62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122.84</v>
      </c>
      <c r="M11" s="203">
        <v>55.67</v>
      </c>
      <c r="N11" s="203">
        <v>50.19</v>
      </c>
      <c r="O11" s="203">
        <v>70.91</v>
      </c>
      <c r="P11" s="203">
        <v>23.51</v>
      </c>
      <c r="Q11" s="203">
        <v>9.27</v>
      </c>
      <c r="R11" s="203">
        <v>18.010000000000002</v>
      </c>
      <c r="S11" s="203">
        <v>11.21</v>
      </c>
      <c r="T11" s="203">
        <v>0</v>
      </c>
      <c r="U11" s="203">
        <v>41.49</v>
      </c>
      <c r="V11" s="203">
        <v>7.71</v>
      </c>
      <c r="W11" s="203">
        <v>14.8</v>
      </c>
      <c r="X11" s="203">
        <v>62.69</v>
      </c>
      <c r="Y11" s="203">
        <v>0</v>
      </c>
      <c r="Z11" s="203">
        <v>118.26</v>
      </c>
      <c r="AA11" s="203">
        <v>35.35</v>
      </c>
      <c r="AB11" s="203">
        <v>0</v>
      </c>
      <c r="AC11" s="203">
        <v>13.93</v>
      </c>
      <c r="AD11" s="203">
        <v>0</v>
      </c>
      <c r="AE11" s="203">
        <v>0</v>
      </c>
      <c r="AF11" s="203">
        <v>0</v>
      </c>
      <c r="AG11" s="203">
        <v>33.950000000000003</v>
      </c>
      <c r="AH11" s="203">
        <v>0</v>
      </c>
      <c r="AI11" s="203">
        <v>10.18</v>
      </c>
      <c r="AJ11" s="203">
        <v>0</v>
      </c>
      <c r="AK11" s="203">
        <v>99.62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122.84</v>
      </c>
      <c r="M12" s="203">
        <v>55.67</v>
      </c>
      <c r="N12" s="203">
        <v>50.19</v>
      </c>
      <c r="O12" s="203">
        <v>70.91</v>
      </c>
      <c r="P12" s="203">
        <v>23.51</v>
      </c>
      <c r="Q12" s="203">
        <v>9.27</v>
      </c>
      <c r="R12" s="203">
        <v>18.010000000000002</v>
      </c>
      <c r="S12" s="203">
        <v>11.21</v>
      </c>
      <c r="T12" s="203">
        <v>0</v>
      </c>
      <c r="U12" s="203">
        <v>41.49</v>
      </c>
      <c r="V12" s="203">
        <v>7.71</v>
      </c>
      <c r="W12" s="203">
        <v>14.8</v>
      </c>
      <c r="X12" s="203">
        <v>62.69</v>
      </c>
      <c r="Y12" s="203">
        <v>0</v>
      </c>
      <c r="Z12" s="203">
        <v>118.26</v>
      </c>
      <c r="AA12" s="203">
        <v>35.35</v>
      </c>
      <c r="AB12" s="203">
        <v>0</v>
      </c>
      <c r="AC12" s="203">
        <v>13.93</v>
      </c>
      <c r="AD12" s="203">
        <v>0</v>
      </c>
      <c r="AE12" s="203">
        <v>0</v>
      </c>
      <c r="AF12" s="203">
        <v>0</v>
      </c>
      <c r="AG12" s="203">
        <v>33.950000000000003</v>
      </c>
      <c r="AH12" s="203">
        <v>0</v>
      </c>
      <c r="AI12" s="203">
        <v>10.18</v>
      </c>
      <c r="AJ12" s="203">
        <v>0</v>
      </c>
      <c r="AK12" s="203">
        <v>99.62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62.89</v>
      </c>
      <c r="M13" s="203">
        <v>55.67</v>
      </c>
      <c r="N13" s="203">
        <v>50.19</v>
      </c>
      <c r="O13" s="203">
        <v>70.91</v>
      </c>
      <c r="P13" s="203">
        <v>23.51</v>
      </c>
      <c r="Q13" s="203">
        <v>9.27</v>
      </c>
      <c r="R13" s="203">
        <v>18.010000000000002</v>
      </c>
      <c r="S13" s="203">
        <v>11.21</v>
      </c>
      <c r="T13" s="203">
        <v>0</v>
      </c>
      <c r="U13" s="203">
        <v>41.49</v>
      </c>
      <c r="V13" s="203">
        <v>7.71</v>
      </c>
      <c r="W13" s="203">
        <v>14.8</v>
      </c>
      <c r="X13" s="203">
        <v>62.69</v>
      </c>
      <c r="Y13" s="203">
        <v>0</v>
      </c>
      <c r="Z13" s="203">
        <v>118.26</v>
      </c>
      <c r="AA13" s="203">
        <v>35.35</v>
      </c>
      <c r="AB13" s="203">
        <v>0</v>
      </c>
      <c r="AC13" s="203">
        <v>13.93</v>
      </c>
      <c r="AD13" s="203">
        <v>0</v>
      </c>
      <c r="AE13" s="203">
        <v>0</v>
      </c>
      <c r="AF13" s="203">
        <v>0</v>
      </c>
      <c r="AG13" s="203">
        <v>33.950000000000003</v>
      </c>
      <c r="AH13" s="203">
        <v>0</v>
      </c>
      <c r="AI13" s="203">
        <v>10.18</v>
      </c>
      <c r="AJ13" s="203">
        <v>0</v>
      </c>
      <c r="AK13" s="203">
        <v>79.099999999999994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62.89</v>
      </c>
      <c r="M14" s="203">
        <v>55.67</v>
      </c>
      <c r="N14" s="203">
        <v>50.19</v>
      </c>
      <c r="O14" s="203">
        <v>70.91</v>
      </c>
      <c r="P14" s="203">
        <v>23.51</v>
      </c>
      <c r="Q14" s="203">
        <v>9.27</v>
      </c>
      <c r="R14" s="203">
        <v>18.010000000000002</v>
      </c>
      <c r="S14" s="203">
        <v>11.21</v>
      </c>
      <c r="T14" s="203">
        <v>0</v>
      </c>
      <c r="U14" s="203">
        <v>41.49</v>
      </c>
      <c r="V14" s="203">
        <v>7.71</v>
      </c>
      <c r="W14" s="203">
        <v>14.8</v>
      </c>
      <c r="X14" s="203">
        <v>62.69</v>
      </c>
      <c r="Y14" s="203">
        <v>0</v>
      </c>
      <c r="Z14" s="203">
        <v>118.26</v>
      </c>
      <c r="AA14" s="203">
        <v>35.35</v>
      </c>
      <c r="AB14" s="203">
        <v>0</v>
      </c>
      <c r="AC14" s="203">
        <v>13.93</v>
      </c>
      <c r="AD14" s="203">
        <v>0</v>
      </c>
      <c r="AE14" s="203">
        <v>0</v>
      </c>
      <c r="AF14" s="203">
        <v>0</v>
      </c>
      <c r="AG14" s="203">
        <v>33.950000000000003</v>
      </c>
      <c r="AH14" s="203">
        <v>0</v>
      </c>
      <c r="AI14" s="203">
        <v>10.18</v>
      </c>
      <c r="AJ14" s="203">
        <v>0</v>
      </c>
      <c r="AK14" s="203">
        <v>79.099999999999994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62.89</v>
      </c>
      <c r="M15" s="203">
        <v>55.67</v>
      </c>
      <c r="N15" s="203">
        <v>50.19</v>
      </c>
      <c r="O15" s="203">
        <v>70.91</v>
      </c>
      <c r="P15" s="203">
        <v>23.51</v>
      </c>
      <c r="Q15" s="203">
        <v>9.27</v>
      </c>
      <c r="R15" s="203">
        <v>18.010000000000002</v>
      </c>
      <c r="S15" s="203">
        <v>11.21</v>
      </c>
      <c r="T15" s="203">
        <v>0</v>
      </c>
      <c r="U15" s="203">
        <v>43.92</v>
      </c>
      <c r="V15" s="203">
        <v>7.71</v>
      </c>
      <c r="W15" s="203">
        <v>14.8</v>
      </c>
      <c r="X15" s="203">
        <v>62.68</v>
      </c>
      <c r="Y15" s="203">
        <v>0</v>
      </c>
      <c r="Z15" s="203">
        <v>118.26</v>
      </c>
      <c r="AA15" s="203">
        <v>35.35</v>
      </c>
      <c r="AB15" s="203">
        <v>0</v>
      </c>
      <c r="AC15" s="203">
        <v>13.93</v>
      </c>
      <c r="AD15" s="203">
        <v>0</v>
      </c>
      <c r="AE15" s="203">
        <v>0</v>
      </c>
      <c r="AF15" s="203">
        <v>0</v>
      </c>
      <c r="AG15" s="203">
        <v>33.950000000000003</v>
      </c>
      <c r="AH15" s="203">
        <v>0</v>
      </c>
      <c r="AI15" s="203">
        <v>10.18</v>
      </c>
      <c r="AJ15" s="203">
        <v>0</v>
      </c>
      <c r="AK15" s="203">
        <v>79.099999999999994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62.89</v>
      </c>
      <c r="M16" s="203">
        <v>55.67</v>
      </c>
      <c r="N16" s="203">
        <v>50.19</v>
      </c>
      <c r="O16" s="203">
        <v>70.91</v>
      </c>
      <c r="P16" s="203">
        <v>23.51</v>
      </c>
      <c r="Q16" s="203">
        <v>9.27</v>
      </c>
      <c r="R16" s="203">
        <v>18.010000000000002</v>
      </c>
      <c r="S16" s="203">
        <v>11.21</v>
      </c>
      <c r="T16" s="203">
        <v>0</v>
      </c>
      <c r="U16" s="203">
        <v>45.52</v>
      </c>
      <c r="V16" s="203">
        <v>7.71</v>
      </c>
      <c r="W16" s="203">
        <v>14.8</v>
      </c>
      <c r="X16" s="203">
        <v>62.68</v>
      </c>
      <c r="Y16" s="203">
        <v>0</v>
      </c>
      <c r="Z16" s="203">
        <v>118.26</v>
      </c>
      <c r="AA16" s="203">
        <v>35.35</v>
      </c>
      <c r="AB16" s="203">
        <v>0</v>
      </c>
      <c r="AC16" s="203">
        <v>13.93</v>
      </c>
      <c r="AD16" s="203">
        <v>0</v>
      </c>
      <c r="AE16" s="203">
        <v>0</v>
      </c>
      <c r="AF16" s="203">
        <v>0</v>
      </c>
      <c r="AG16" s="203">
        <v>33.950000000000003</v>
      </c>
      <c r="AH16" s="203">
        <v>0</v>
      </c>
      <c r="AI16" s="203">
        <v>10.18</v>
      </c>
      <c r="AJ16" s="203">
        <v>0</v>
      </c>
      <c r="AK16" s="203">
        <v>79.099999999999994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65</v>
      </c>
      <c r="M17" s="203">
        <v>55.67</v>
      </c>
      <c r="N17" s="203">
        <v>50.19</v>
      </c>
      <c r="O17" s="203">
        <v>70.91</v>
      </c>
      <c r="P17" s="203">
        <v>23.51</v>
      </c>
      <c r="Q17" s="203">
        <v>3.62</v>
      </c>
      <c r="R17" s="203">
        <v>7.21</v>
      </c>
      <c r="S17" s="203">
        <v>4.51</v>
      </c>
      <c r="T17" s="203">
        <v>0</v>
      </c>
      <c r="U17" s="203">
        <v>46.65</v>
      </c>
      <c r="V17" s="203">
        <v>0</v>
      </c>
      <c r="W17" s="203">
        <v>14.31</v>
      </c>
      <c r="X17" s="203">
        <v>62.68</v>
      </c>
      <c r="Y17" s="203">
        <v>0</v>
      </c>
      <c r="Z17" s="203">
        <v>118.26</v>
      </c>
      <c r="AA17" s="203">
        <v>35.35</v>
      </c>
      <c r="AB17" s="203">
        <v>0</v>
      </c>
      <c r="AC17" s="203">
        <v>13.93</v>
      </c>
      <c r="AD17" s="203">
        <v>0</v>
      </c>
      <c r="AE17" s="203">
        <v>0</v>
      </c>
      <c r="AF17" s="203">
        <v>0</v>
      </c>
      <c r="AG17" s="203">
        <v>33.950000000000003</v>
      </c>
      <c r="AH17" s="203">
        <v>0</v>
      </c>
      <c r="AI17" s="203">
        <v>10.18</v>
      </c>
      <c r="AJ17" s="203">
        <v>0</v>
      </c>
      <c r="AK17" s="203">
        <v>79.099999999999994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65</v>
      </c>
      <c r="M18" s="203">
        <v>55.67</v>
      </c>
      <c r="N18" s="203">
        <v>50.19</v>
      </c>
      <c r="O18" s="203">
        <v>70.91</v>
      </c>
      <c r="P18" s="203">
        <v>23.51</v>
      </c>
      <c r="Q18" s="203">
        <v>4.74</v>
      </c>
      <c r="R18" s="203">
        <v>9.68</v>
      </c>
      <c r="S18" s="203">
        <v>5.91</v>
      </c>
      <c r="T18" s="203">
        <v>0</v>
      </c>
      <c r="U18" s="203">
        <v>47.79</v>
      </c>
      <c r="V18" s="203">
        <v>0</v>
      </c>
      <c r="W18" s="203">
        <v>14.31</v>
      </c>
      <c r="X18" s="203">
        <v>62.68</v>
      </c>
      <c r="Y18" s="203">
        <v>0</v>
      </c>
      <c r="Z18" s="203">
        <v>118.26</v>
      </c>
      <c r="AA18" s="203">
        <v>35.35</v>
      </c>
      <c r="AB18" s="203">
        <v>0</v>
      </c>
      <c r="AC18" s="203">
        <v>13.93</v>
      </c>
      <c r="AD18" s="203">
        <v>0</v>
      </c>
      <c r="AE18" s="203">
        <v>0</v>
      </c>
      <c r="AF18" s="203">
        <v>0</v>
      </c>
      <c r="AG18" s="203">
        <v>33.950000000000003</v>
      </c>
      <c r="AH18" s="203">
        <v>0</v>
      </c>
      <c r="AI18" s="203">
        <v>10.18</v>
      </c>
      <c r="AJ18" s="203">
        <v>0</v>
      </c>
      <c r="AK18" s="203">
        <v>79.099999999999994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62.89</v>
      </c>
      <c r="M19" s="203">
        <v>55.67</v>
      </c>
      <c r="N19" s="203">
        <v>50.19</v>
      </c>
      <c r="O19" s="203">
        <v>70.91</v>
      </c>
      <c r="P19" s="203">
        <v>23.51</v>
      </c>
      <c r="Q19" s="203">
        <v>4.74</v>
      </c>
      <c r="R19" s="203">
        <v>9.68</v>
      </c>
      <c r="S19" s="203">
        <v>5.91</v>
      </c>
      <c r="T19" s="203">
        <v>0</v>
      </c>
      <c r="U19" s="203">
        <v>48.92</v>
      </c>
      <c r="V19" s="203">
        <v>0</v>
      </c>
      <c r="W19" s="203">
        <v>14.31</v>
      </c>
      <c r="X19" s="203">
        <v>62.68</v>
      </c>
      <c r="Y19" s="203">
        <v>0</v>
      </c>
      <c r="Z19" s="203">
        <v>118.26</v>
      </c>
      <c r="AA19" s="203">
        <v>35.35</v>
      </c>
      <c r="AB19" s="203">
        <v>0</v>
      </c>
      <c r="AC19" s="203">
        <v>13.93</v>
      </c>
      <c r="AD19" s="203">
        <v>0</v>
      </c>
      <c r="AE19" s="203">
        <v>0</v>
      </c>
      <c r="AF19" s="203">
        <v>0</v>
      </c>
      <c r="AG19" s="203">
        <v>33.950000000000003</v>
      </c>
      <c r="AH19" s="203">
        <v>0</v>
      </c>
      <c r="AI19" s="203">
        <v>9.6199999999999992</v>
      </c>
      <c r="AJ19" s="203">
        <v>0</v>
      </c>
      <c r="AK19" s="203">
        <v>79.099999999999994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62.89</v>
      </c>
      <c r="M20" s="203">
        <v>55.67</v>
      </c>
      <c r="N20" s="203">
        <v>50.19</v>
      </c>
      <c r="O20" s="203">
        <v>70.91</v>
      </c>
      <c r="P20" s="203">
        <v>23.51</v>
      </c>
      <c r="Q20" s="203">
        <v>4.74</v>
      </c>
      <c r="R20" s="203">
        <v>9.68</v>
      </c>
      <c r="S20" s="203">
        <v>5.91</v>
      </c>
      <c r="T20" s="203">
        <v>0</v>
      </c>
      <c r="U20" s="203">
        <v>49.23</v>
      </c>
      <c r="V20" s="203">
        <v>0</v>
      </c>
      <c r="W20" s="203">
        <v>14.31</v>
      </c>
      <c r="X20" s="203">
        <v>62.68</v>
      </c>
      <c r="Y20" s="203">
        <v>0</v>
      </c>
      <c r="Z20" s="203">
        <v>118.26</v>
      </c>
      <c r="AA20" s="203">
        <v>35.35</v>
      </c>
      <c r="AB20" s="203">
        <v>0</v>
      </c>
      <c r="AC20" s="203">
        <v>13.93</v>
      </c>
      <c r="AD20" s="203">
        <v>0</v>
      </c>
      <c r="AE20" s="203">
        <v>0</v>
      </c>
      <c r="AF20" s="203">
        <v>0</v>
      </c>
      <c r="AG20" s="203">
        <v>33.950000000000003</v>
      </c>
      <c r="AH20" s="203">
        <v>0</v>
      </c>
      <c r="AI20" s="203">
        <v>9.6199999999999992</v>
      </c>
      <c r="AJ20" s="203">
        <v>0</v>
      </c>
      <c r="AK20" s="203">
        <v>79.099999999999994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62.89</v>
      </c>
      <c r="M21" s="203">
        <v>55.67</v>
      </c>
      <c r="N21" s="203">
        <v>50.19</v>
      </c>
      <c r="O21" s="203">
        <v>70.91</v>
      </c>
      <c r="P21" s="203">
        <v>23.51</v>
      </c>
      <c r="Q21" s="203">
        <v>4.74</v>
      </c>
      <c r="R21" s="203">
        <v>9.68</v>
      </c>
      <c r="S21" s="203">
        <v>5.91</v>
      </c>
      <c r="T21" s="203">
        <v>0</v>
      </c>
      <c r="U21" s="203">
        <v>49.23</v>
      </c>
      <c r="V21" s="203">
        <v>0</v>
      </c>
      <c r="W21" s="203">
        <v>14.31</v>
      </c>
      <c r="X21" s="203">
        <v>62.68</v>
      </c>
      <c r="Y21" s="203">
        <v>0</v>
      </c>
      <c r="Z21" s="203">
        <v>118.26</v>
      </c>
      <c r="AA21" s="203">
        <v>35.35</v>
      </c>
      <c r="AB21" s="203">
        <v>0</v>
      </c>
      <c r="AC21" s="203">
        <v>13.93</v>
      </c>
      <c r="AD21" s="203">
        <v>0</v>
      </c>
      <c r="AE21" s="203">
        <v>0</v>
      </c>
      <c r="AF21" s="203">
        <v>0</v>
      </c>
      <c r="AG21" s="203">
        <v>33.950000000000003</v>
      </c>
      <c r="AH21" s="203">
        <v>0</v>
      </c>
      <c r="AI21" s="203">
        <v>9.6199999999999992</v>
      </c>
      <c r="AJ21" s="203">
        <v>0</v>
      </c>
      <c r="AK21" s="203">
        <v>79.099999999999994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62.89</v>
      </c>
      <c r="M22" s="203">
        <v>55.67</v>
      </c>
      <c r="N22" s="203">
        <v>50.19</v>
      </c>
      <c r="O22" s="203">
        <v>70.91</v>
      </c>
      <c r="P22" s="203">
        <v>23.51</v>
      </c>
      <c r="Q22" s="203">
        <v>4.74</v>
      </c>
      <c r="R22" s="203">
        <v>9.68</v>
      </c>
      <c r="S22" s="203">
        <v>5.91</v>
      </c>
      <c r="T22" s="203">
        <v>0</v>
      </c>
      <c r="U22" s="203">
        <v>49.23</v>
      </c>
      <c r="V22" s="203">
        <v>0</v>
      </c>
      <c r="W22" s="203">
        <v>14.31</v>
      </c>
      <c r="X22" s="203">
        <v>62.68</v>
      </c>
      <c r="Y22" s="203">
        <v>0</v>
      </c>
      <c r="Z22" s="203">
        <v>118.26</v>
      </c>
      <c r="AA22" s="203">
        <v>35.35</v>
      </c>
      <c r="AB22" s="203">
        <v>0</v>
      </c>
      <c r="AC22" s="203">
        <v>13.93</v>
      </c>
      <c r="AD22" s="203">
        <v>0</v>
      </c>
      <c r="AE22" s="203">
        <v>0</v>
      </c>
      <c r="AF22" s="203">
        <v>0</v>
      </c>
      <c r="AG22" s="203">
        <v>33.950000000000003</v>
      </c>
      <c r="AH22" s="203">
        <v>0</v>
      </c>
      <c r="AI22" s="203">
        <v>9.6199999999999992</v>
      </c>
      <c r="AJ22" s="203">
        <v>0</v>
      </c>
      <c r="AK22" s="203">
        <v>79.099999999999994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62.89</v>
      </c>
      <c r="M23" s="203">
        <v>55.67</v>
      </c>
      <c r="N23" s="203">
        <v>50.19</v>
      </c>
      <c r="O23" s="203">
        <v>70.91</v>
      </c>
      <c r="P23" s="203">
        <v>23.51</v>
      </c>
      <c r="Q23" s="203">
        <v>4.5199999999999996</v>
      </c>
      <c r="R23" s="203">
        <v>9.2200000000000006</v>
      </c>
      <c r="S23" s="203">
        <v>5.63</v>
      </c>
      <c r="T23" s="203">
        <v>0</v>
      </c>
      <c r="U23" s="203">
        <v>49.23</v>
      </c>
      <c r="V23" s="203">
        <v>0</v>
      </c>
      <c r="W23" s="203">
        <v>14.31</v>
      </c>
      <c r="X23" s="203">
        <v>62.69</v>
      </c>
      <c r="Y23" s="203">
        <v>0</v>
      </c>
      <c r="Z23" s="203">
        <v>118.9</v>
      </c>
      <c r="AA23" s="203">
        <v>35.35</v>
      </c>
      <c r="AB23" s="203">
        <v>0</v>
      </c>
      <c r="AC23" s="203">
        <v>13.93</v>
      </c>
      <c r="AD23" s="203">
        <v>0</v>
      </c>
      <c r="AE23" s="203">
        <v>0</v>
      </c>
      <c r="AF23" s="203">
        <v>0</v>
      </c>
      <c r="AG23" s="203">
        <v>33.950000000000003</v>
      </c>
      <c r="AH23" s="203">
        <v>0</v>
      </c>
      <c r="AI23" s="203">
        <v>9.6199999999999992</v>
      </c>
      <c r="AJ23" s="203">
        <v>0</v>
      </c>
      <c r="AK23" s="203">
        <v>79.099999999999994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62.89</v>
      </c>
      <c r="M24" s="203">
        <v>55.67</v>
      </c>
      <c r="N24" s="203">
        <v>50.19</v>
      </c>
      <c r="O24" s="203">
        <v>70.91</v>
      </c>
      <c r="P24" s="203">
        <v>23.51</v>
      </c>
      <c r="Q24" s="203">
        <v>4.04</v>
      </c>
      <c r="R24" s="203">
        <v>9.2200000000000006</v>
      </c>
      <c r="S24" s="203">
        <v>5.63</v>
      </c>
      <c r="T24" s="203">
        <v>0</v>
      </c>
      <c r="U24" s="203">
        <v>49.23</v>
      </c>
      <c r="V24" s="203">
        <v>0</v>
      </c>
      <c r="W24" s="203">
        <v>14.31</v>
      </c>
      <c r="X24" s="203">
        <v>62.69</v>
      </c>
      <c r="Y24" s="203">
        <v>0</v>
      </c>
      <c r="Z24" s="203">
        <v>118.9</v>
      </c>
      <c r="AA24" s="203">
        <v>35.35</v>
      </c>
      <c r="AB24" s="203">
        <v>0</v>
      </c>
      <c r="AC24" s="203">
        <v>13.93</v>
      </c>
      <c r="AD24" s="203">
        <v>0</v>
      </c>
      <c r="AE24" s="203">
        <v>0</v>
      </c>
      <c r="AF24" s="203">
        <v>0</v>
      </c>
      <c r="AG24" s="203">
        <v>33.950000000000003</v>
      </c>
      <c r="AH24" s="203">
        <v>0</v>
      </c>
      <c r="AI24" s="203">
        <v>9.6199999999999992</v>
      </c>
      <c r="AJ24" s="203">
        <v>0</v>
      </c>
      <c r="AK24" s="203">
        <v>79.099999999999994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62.89</v>
      </c>
      <c r="M25" s="203">
        <v>54.33</v>
      </c>
      <c r="N25" s="203">
        <v>50.19</v>
      </c>
      <c r="O25" s="203">
        <v>70.91</v>
      </c>
      <c r="P25" s="203">
        <v>23.51</v>
      </c>
      <c r="Q25" s="203">
        <v>2.27</v>
      </c>
      <c r="R25" s="203">
        <v>5.52</v>
      </c>
      <c r="S25" s="203">
        <v>3.34</v>
      </c>
      <c r="T25" s="203">
        <v>0</v>
      </c>
      <c r="U25" s="203">
        <v>50.08</v>
      </c>
      <c r="V25" s="203">
        <v>0</v>
      </c>
      <c r="W25" s="203">
        <v>14.32</v>
      </c>
      <c r="X25" s="203">
        <v>62.68</v>
      </c>
      <c r="Y25" s="203">
        <v>0</v>
      </c>
      <c r="Z25" s="203">
        <v>118.77</v>
      </c>
      <c r="AA25" s="203">
        <v>35.35</v>
      </c>
      <c r="AB25" s="203">
        <v>0</v>
      </c>
      <c r="AC25" s="203">
        <v>13.93</v>
      </c>
      <c r="AD25" s="203">
        <v>0</v>
      </c>
      <c r="AE25" s="203">
        <v>0</v>
      </c>
      <c r="AF25" s="203">
        <v>0</v>
      </c>
      <c r="AG25" s="203">
        <v>33.950000000000003</v>
      </c>
      <c r="AH25" s="203">
        <v>0</v>
      </c>
      <c r="AI25" s="203">
        <v>9.6199999999999992</v>
      </c>
      <c r="AJ25" s="203">
        <v>0</v>
      </c>
      <c r="AK25" s="203">
        <v>75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62.89</v>
      </c>
      <c r="M26" s="203">
        <v>54.33</v>
      </c>
      <c r="N26" s="203">
        <v>50.19</v>
      </c>
      <c r="O26" s="203">
        <v>70.91</v>
      </c>
      <c r="P26" s="203">
        <v>23.51</v>
      </c>
      <c r="Q26" s="203">
        <v>2.27</v>
      </c>
      <c r="R26" s="203">
        <v>5.52</v>
      </c>
      <c r="S26" s="203">
        <v>3.34</v>
      </c>
      <c r="T26" s="203">
        <v>0</v>
      </c>
      <c r="U26" s="203">
        <v>50.08</v>
      </c>
      <c r="V26" s="203">
        <v>0</v>
      </c>
      <c r="W26" s="203">
        <v>14.32</v>
      </c>
      <c r="X26" s="203">
        <v>62.68</v>
      </c>
      <c r="Y26" s="203">
        <v>0</v>
      </c>
      <c r="Z26" s="203">
        <v>118.77</v>
      </c>
      <c r="AA26" s="203">
        <v>35.35</v>
      </c>
      <c r="AB26" s="203">
        <v>0</v>
      </c>
      <c r="AC26" s="203">
        <v>13.93</v>
      </c>
      <c r="AD26" s="203">
        <v>0</v>
      </c>
      <c r="AE26" s="203">
        <v>0</v>
      </c>
      <c r="AF26" s="203">
        <v>0</v>
      </c>
      <c r="AG26" s="203">
        <v>33.950000000000003</v>
      </c>
      <c r="AH26" s="203">
        <v>0</v>
      </c>
      <c r="AI26" s="203">
        <v>9.6199999999999992</v>
      </c>
      <c r="AJ26" s="203">
        <v>0</v>
      </c>
      <c r="AK26" s="203">
        <v>75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62.89</v>
      </c>
      <c r="M27" s="203">
        <v>54.33</v>
      </c>
      <c r="N27" s="203">
        <v>50.19</v>
      </c>
      <c r="O27" s="203">
        <v>70.91</v>
      </c>
      <c r="P27" s="203">
        <v>23.51</v>
      </c>
      <c r="Q27" s="203">
        <v>9.27</v>
      </c>
      <c r="R27" s="203">
        <v>18.02</v>
      </c>
      <c r="S27" s="203">
        <v>11.21</v>
      </c>
      <c r="T27" s="203">
        <v>0</v>
      </c>
      <c r="U27" s="203">
        <v>50.08</v>
      </c>
      <c r="V27" s="203">
        <v>7.71</v>
      </c>
      <c r="W27" s="203">
        <v>14.32</v>
      </c>
      <c r="X27" s="203">
        <v>62.68</v>
      </c>
      <c r="Y27" s="203">
        <v>0</v>
      </c>
      <c r="Z27" s="203">
        <v>118.77</v>
      </c>
      <c r="AA27" s="203">
        <v>35.35</v>
      </c>
      <c r="AB27" s="203">
        <v>0</v>
      </c>
      <c r="AC27" s="203">
        <v>13.93</v>
      </c>
      <c r="AD27" s="203">
        <v>0</v>
      </c>
      <c r="AE27" s="203">
        <v>0</v>
      </c>
      <c r="AF27" s="203">
        <v>0</v>
      </c>
      <c r="AG27" s="203">
        <v>33.950000000000003</v>
      </c>
      <c r="AH27" s="203">
        <v>0</v>
      </c>
      <c r="AI27" s="203">
        <v>9.6199999999999992</v>
      </c>
      <c r="AJ27" s="203">
        <v>0</v>
      </c>
      <c r="AK27" s="203">
        <v>99.62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7.87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62.89</v>
      </c>
      <c r="M28" s="203">
        <v>54.33</v>
      </c>
      <c r="N28" s="203">
        <v>50.19</v>
      </c>
      <c r="O28" s="203">
        <v>70.91</v>
      </c>
      <c r="P28" s="203">
        <v>23.51</v>
      </c>
      <c r="Q28" s="203">
        <v>9.27</v>
      </c>
      <c r="R28" s="203">
        <v>18.02</v>
      </c>
      <c r="S28" s="203">
        <v>11.21</v>
      </c>
      <c r="T28" s="203">
        <v>0</v>
      </c>
      <c r="U28" s="203">
        <v>50.08</v>
      </c>
      <c r="V28" s="203">
        <v>7.71</v>
      </c>
      <c r="W28" s="203">
        <v>14.32</v>
      </c>
      <c r="X28" s="203">
        <v>62.68</v>
      </c>
      <c r="Y28" s="203">
        <v>0</v>
      </c>
      <c r="Z28" s="203">
        <v>122.23</v>
      </c>
      <c r="AA28" s="203">
        <v>36.54</v>
      </c>
      <c r="AB28" s="203">
        <v>0</v>
      </c>
      <c r="AC28" s="203">
        <v>13.93</v>
      </c>
      <c r="AD28" s="203">
        <v>0</v>
      </c>
      <c r="AE28" s="203">
        <v>0</v>
      </c>
      <c r="AF28" s="203">
        <v>0</v>
      </c>
      <c r="AG28" s="203">
        <v>33.950000000000003</v>
      </c>
      <c r="AH28" s="203">
        <v>0</v>
      </c>
      <c r="AI28" s="203">
        <v>9.6199999999999992</v>
      </c>
      <c r="AJ28" s="203">
        <v>0</v>
      </c>
      <c r="AK28" s="203">
        <v>99.62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18.05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62.89</v>
      </c>
      <c r="M29" s="203">
        <v>55.67</v>
      </c>
      <c r="N29" s="203">
        <v>50.19</v>
      </c>
      <c r="O29" s="203">
        <v>70.91</v>
      </c>
      <c r="P29" s="203">
        <v>23.51</v>
      </c>
      <c r="Q29" s="203">
        <v>9.27</v>
      </c>
      <c r="R29" s="203">
        <v>18.02</v>
      </c>
      <c r="S29" s="203">
        <v>11.21</v>
      </c>
      <c r="T29" s="203">
        <v>0</v>
      </c>
      <c r="U29" s="203">
        <v>50.08</v>
      </c>
      <c r="V29" s="203">
        <v>7.71</v>
      </c>
      <c r="W29" s="203">
        <v>14.32</v>
      </c>
      <c r="X29" s="203">
        <v>61.39</v>
      </c>
      <c r="Y29" s="203">
        <v>0</v>
      </c>
      <c r="Z29" s="203">
        <v>118.26</v>
      </c>
      <c r="AA29" s="203">
        <v>35.35</v>
      </c>
      <c r="AB29" s="203">
        <v>0</v>
      </c>
      <c r="AC29" s="203">
        <v>13.93</v>
      </c>
      <c r="AD29" s="203">
        <v>0</v>
      </c>
      <c r="AE29" s="203">
        <v>0</v>
      </c>
      <c r="AF29" s="203">
        <v>0</v>
      </c>
      <c r="AG29" s="203">
        <v>33.950000000000003</v>
      </c>
      <c r="AH29" s="203">
        <v>0</v>
      </c>
      <c r="AI29" s="203">
        <v>9.6199999999999992</v>
      </c>
      <c r="AJ29" s="203">
        <v>0</v>
      </c>
      <c r="AK29" s="203">
        <v>99.62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29.5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62.89</v>
      </c>
      <c r="M30" s="203">
        <v>55.67</v>
      </c>
      <c r="N30" s="203">
        <v>50.19</v>
      </c>
      <c r="O30" s="203">
        <v>70.91</v>
      </c>
      <c r="P30" s="203">
        <v>23.51</v>
      </c>
      <c r="Q30" s="203">
        <v>9.27</v>
      </c>
      <c r="R30" s="203">
        <v>18.02</v>
      </c>
      <c r="S30" s="203">
        <v>11.21</v>
      </c>
      <c r="T30" s="203">
        <v>0</v>
      </c>
      <c r="U30" s="203">
        <v>50.08</v>
      </c>
      <c r="V30" s="203">
        <v>7.71</v>
      </c>
      <c r="W30" s="203">
        <v>14.32</v>
      </c>
      <c r="X30" s="203">
        <v>61.39</v>
      </c>
      <c r="Y30" s="203">
        <v>0</v>
      </c>
      <c r="Z30" s="203">
        <v>118.26</v>
      </c>
      <c r="AA30" s="203">
        <v>35.35</v>
      </c>
      <c r="AB30" s="203">
        <v>0</v>
      </c>
      <c r="AC30" s="203">
        <v>13.93</v>
      </c>
      <c r="AD30" s="203">
        <v>0</v>
      </c>
      <c r="AE30" s="203">
        <v>0</v>
      </c>
      <c r="AF30" s="203">
        <v>0</v>
      </c>
      <c r="AG30" s="203">
        <v>33.950000000000003</v>
      </c>
      <c r="AH30" s="203">
        <v>0</v>
      </c>
      <c r="AI30" s="203">
        <v>9.6199999999999992</v>
      </c>
      <c r="AJ30" s="203">
        <v>0</v>
      </c>
      <c r="AK30" s="203">
        <v>99.62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36.25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62.89</v>
      </c>
      <c r="M31" s="203">
        <v>55.67</v>
      </c>
      <c r="N31" s="203">
        <v>50.19</v>
      </c>
      <c r="O31" s="203">
        <v>70.91</v>
      </c>
      <c r="P31" s="203">
        <v>23.51</v>
      </c>
      <c r="Q31" s="203">
        <v>9.27</v>
      </c>
      <c r="R31" s="203">
        <v>18.02</v>
      </c>
      <c r="S31" s="203">
        <v>11.21</v>
      </c>
      <c r="T31" s="203">
        <v>0</v>
      </c>
      <c r="U31" s="203">
        <v>50.08</v>
      </c>
      <c r="V31" s="203">
        <v>7.71</v>
      </c>
      <c r="W31" s="203">
        <v>14.32</v>
      </c>
      <c r="X31" s="203">
        <v>59.34</v>
      </c>
      <c r="Y31" s="203">
        <v>0</v>
      </c>
      <c r="Z31" s="203">
        <v>118.26</v>
      </c>
      <c r="AA31" s="203">
        <v>35.35</v>
      </c>
      <c r="AB31" s="203">
        <v>0</v>
      </c>
      <c r="AC31" s="203">
        <v>13.93</v>
      </c>
      <c r="AD31" s="203">
        <v>0</v>
      </c>
      <c r="AE31" s="203">
        <v>0</v>
      </c>
      <c r="AF31" s="203">
        <v>0</v>
      </c>
      <c r="AG31" s="203">
        <v>33.950000000000003</v>
      </c>
      <c r="AH31" s="203">
        <v>0</v>
      </c>
      <c r="AI31" s="203">
        <v>9.6199999999999992</v>
      </c>
      <c r="AJ31" s="203">
        <v>0</v>
      </c>
      <c r="AK31" s="203">
        <v>99.62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37.33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62.89</v>
      </c>
      <c r="M32" s="203">
        <v>55.67</v>
      </c>
      <c r="N32" s="203">
        <v>50.19</v>
      </c>
      <c r="O32" s="203">
        <v>70.91</v>
      </c>
      <c r="P32" s="203">
        <v>23.51</v>
      </c>
      <c r="Q32" s="203">
        <v>2.27</v>
      </c>
      <c r="R32" s="203">
        <v>5.52</v>
      </c>
      <c r="S32" s="203">
        <v>3.12</v>
      </c>
      <c r="T32" s="203">
        <v>0</v>
      </c>
      <c r="U32" s="203">
        <v>50.08</v>
      </c>
      <c r="V32" s="203">
        <v>7.71</v>
      </c>
      <c r="W32" s="203">
        <v>14.32</v>
      </c>
      <c r="X32" s="203">
        <v>59.34</v>
      </c>
      <c r="Y32" s="203">
        <v>0</v>
      </c>
      <c r="Z32" s="203">
        <v>118.26</v>
      </c>
      <c r="AA32" s="203">
        <v>35.35</v>
      </c>
      <c r="AB32" s="203">
        <v>0</v>
      </c>
      <c r="AC32" s="203">
        <v>13.93</v>
      </c>
      <c r="AD32" s="203">
        <v>0</v>
      </c>
      <c r="AE32" s="203">
        <v>0</v>
      </c>
      <c r="AF32" s="203">
        <v>0</v>
      </c>
      <c r="AG32" s="203">
        <v>33.950000000000003</v>
      </c>
      <c r="AH32" s="203">
        <v>0</v>
      </c>
      <c r="AI32" s="203">
        <v>9.6199999999999992</v>
      </c>
      <c r="AJ32" s="203">
        <v>0</v>
      </c>
      <c r="AK32" s="203">
        <v>75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42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62.89</v>
      </c>
      <c r="M33" s="203">
        <v>55.67</v>
      </c>
      <c r="N33" s="203">
        <v>50.19</v>
      </c>
      <c r="O33" s="203">
        <v>70.91</v>
      </c>
      <c r="P33" s="203">
        <v>23.51</v>
      </c>
      <c r="Q33" s="203">
        <v>2.27</v>
      </c>
      <c r="R33" s="203">
        <v>5.52</v>
      </c>
      <c r="S33" s="203">
        <v>3.12</v>
      </c>
      <c r="T33" s="203">
        <v>0</v>
      </c>
      <c r="U33" s="203">
        <v>50.08</v>
      </c>
      <c r="V33" s="203">
        <v>7.71</v>
      </c>
      <c r="W33" s="203">
        <v>14.32</v>
      </c>
      <c r="X33" s="203">
        <v>59.34</v>
      </c>
      <c r="Y33" s="203">
        <v>0</v>
      </c>
      <c r="Z33" s="203">
        <v>118.26</v>
      </c>
      <c r="AA33" s="203">
        <v>35.35</v>
      </c>
      <c r="AB33" s="203">
        <v>0</v>
      </c>
      <c r="AC33" s="203">
        <v>13.93</v>
      </c>
      <c r="AD33" s="203">
        <v>0</v>
      </c>
      <c r="AE33" s="203">
        <v>0</v>
      </c>
      <c r="AF33" s="203">
        <v>0</v>
      </c>
      <c r="AG33" s="203">
        <v>33.950000000000003</v>
      </c>
      <c r="AH33" s="203">
        <v>0</v>
      </c>
      <c r="AI33" s="203">
        <v>9.6199999999999992</v>
      </c>
      <c r="AJ33" s="203">
        <v>0</v>
      </c>
      <c r="AK33" s="203">
        <v>75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42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62.89</v>
      </c>
      <c r="M34" s="203">
        <v>55.67</v>
      </c>
      <c r="N34" s="203">
        <v>50.19</v>
      </c>
      <c r="O34" s="203">
        <v>70.91</v>
      </c>
      <c r="P34" s="203">
        <v>23.51</v>
      </c>
      <c r="Q34" s="203">
        <v>2.27</v>
      </c>
      <c r="R34" s="203">
        <v>5.52</v>
      </c>
      <c r="S34" s="203">
        <v>3.12</v>
      </c>
      <c r="T34" s="203">
        <v>0</v>
      </c>
      <c r="U34" s="203">
        <v>50.08</v>
      </c>
      <c r="V34" s="203">
        <v>7.71</v>
      </c>
      <c r="W34" s="203">
        <v>14.32</v>
      </c>
      <c r="X34" s="203">
        <v>59.34</v>
      </c>
      <c r="Y34" s="203">
        <v>0</v>
      </c>
      <c r="Z34" s="203">
        <v>118.26</v>
      </c>
      <c r="AA34" s="203">
        <v>35.35</v>
      </c>
      <c r="AB34" s="203">
        <v>0</v>
      </c>
      <c r="AC34" s="203">
        <v>13.93</v>
      </c>
      <c r="AD34" s="203">
        <v>0</v>
      </c>
      <c r="AE34" s="203">
        <v>0</v>
      </c>
      <c r="AF34" s="203">
        <v>0</v>
      </c>
      <c r="AG34" s="203">
        <v>33.950000000000003</v>
      </c>
      <c r="AH34" s="203">
        <v>0</v>
      </c>
      <c r="AI34" s="203">
        <v>9.6199999999999992</v>
      </c>
      <c r="AJ34" s="203">
        <v>0</v>
      </c>
      <c r="AK34" s="203">
        <v>75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42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62.89</v>
      </c>
      <c r="M35" s="203">
        <v>55.67</v>
      </c>
      <c r="N35" s="203">
        <v>50.19</v>
      </c>
      <c r="O35" s="203">
        <v>70.91</v>
      </c>
      <c r="P35" s="203">
        <v>23.51</v>
      </c>
      <c r="Q35" s="203">
        <v>3.9</v>
      </c>
      <c r="R35" s="203">
        <v>8.89</v>
      </c>
      <c r="S35" s="203">
        <v>5.37</v>
      </c>
      <c r="T35" s="203">
        <v>0</v>
      </c>
      <c r="U35" s="203">
        <v>50.08</v>
      </c>
      <c r="V35" s="203">
        <v>7.71</v>
      </c>
      <c r="W35" s="203">
        <v>14.32</v>
      </c>
      <c r="X35" s="203">
        <v>59.34</v>
      </c>
      <c r="Y35" s="203">
        <v>0</v>
      </c>
      <c r="Z35" s="203">
        <v>118.26</v>
      </c>
      <c r="AA35" s="203">
        <v>36.54</v>
      </c>
      <c r="AB35" s="203">
        <v>0</v>
      </c>
      <c r="AC35" s="203">
        <v>13.29</v>
      </c>
      <c r="AD35" s="203">
        <v>0</v>
      </c>
      <c r="AE35" s="203">
        <v>0</v>
      </c>
      <c r="AF35" s="203">
        <v>0</v>
      </c>
      <c r="AG35" s="203">
        <v>33.950000000000003</v>
      </c>
      <c r="AH35" s="203">
        <v>0</v>
      </c>
      <c r="AI35" s="203">
        <v>9.6199999999999992</v>
      </c>
      <c r="AJ35" s="203">
        <v>0</v>
      </c>
      <c r="AK35" s="203">
        <v>79.099999999999994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42.5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62.89</v>
      </c>
      <c r="M36" s="203">
        <v>55.67</v>
      </c>
      <c r="N36" s="203">
        <v>50.19</v>
      </c>
      <c r="O36" s="203">
        <v>70.91</v>
      </c>
      <c r="P36" s="203">
        <v>23.51</v>
      </c>
      <c r="Q36" s="203">
        <v>3.9</v>
      </c>
      <c r="R36" s="203">
        <v>8.89</v>
      </c>
      <c r="S36" s="203">
        <v>5.37</v>
      </c>
      <c r="T36" s="203">
        <v>0</v>
      </c>
      <c r="U36" s="203">
        <v>50.08</v>
      </c>
      <c r="V36" s="203">
        <v>7.71</v>
      </c>
      <c r="W36" s="203">
        <v>14.32</v>
      </c>
      <c r="X36" s="203">
        <v>59.34</v>
      </c>
      <c r="Y36" s="203">
        <v>0</v>
      </c>
      <c r="Z36" s="203">
        <v>118.26</v>
      </c>
      <c r="AA36" s="203">
        <v>36.54</v>
      </c>
      <c r="AB36" s="203">
        <v>0</v>
      </c>
      <c r="AC36" s="203">
        <v>13.29</v>
      </c>
      <c r="AD36" s="203">
        <v>0</v>
      </c>
      <c r="AE36" s="203">
        <v>0</v>
      </c>
      <c r="AF36" s="203">
        <v>0</v>
      </c>
      <c r="AG36" s="203">
        <v>33.950000000000003</v>
      </c>
      <c r="AH36" s="203">
        <v>0</v>
      </c>
      <c r="AI36" s="203">
        <v>9.6199999999999992</v>
      </c>
      <c r="AJ36" s="203">
        <v>0</v>
      </c>
      <c r="AK36" s="203">
        <v>79.099999999999994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42.5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62.89</v>
      </c>
      <c r="M37" s="203">
        <v>55.67</v>
      </c>
      <c r="N37" s="203">
        <v>50.19</v>
      </c>
      <c r="O37" s="203">
        <v>70.91</v>
      </c>
      <c r="P37" s="203">
        <v>23.51</v>
      </c>
      <c r="Q37" s="203">
        <v>3.9</v>
      </c>
      <c r="R37" s="203">
        <v>8.89</v>
      </c>
      <c r="S37" s="203">
        <v>5.37</v>
      </c>
      <c r="T37" s="203">
        <v>0</v>
      </c>
      <c r="U37" s="203">
        <v>50.08</v>
      </c>
      <c r="V37" s="203">
        <v>7.71</v>
      </c>
      <c r="W37" s="203">
        <v>14.32</v>
      </c>
      <c r="X37" s="203">
        <v>59.34</v>
      </c>
      <c r="Y37" s="203">
        <v>0</v>
      </c>
      <c r="Z37" s="203">
        <v>118.26</v>
      </c>
      <c r="AA37" s="203">
        <v>35.35</v>
      </c>
      <c r="AB37" s="203">
        <v>0</v>
      </c>
      <c r="AC37" s="203">
        <v>13.29</v>
      </c>
      <c r="AD37" s="203">
        <v>0</v>
      </c>
      <c r="AE37" s="203">
        <v>0</v>
      </c>
      <c r="AF37" s="203">
        <v>0</v>
      </c>
      <c r="AG37" s="203">
        <v>33.950000000000003</v>
      </c>
      <c r="AH37" s="203">
        <v>0</v>
      </c>
      <c r="AI37" s="203">
        <v>9.6199999999999992</v>
      </c>
      <c r="AJ37" s="203">
        <v>0</v>
      </c>
      <c r="AK37" s="203">
        <v>79.099999999999994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42.5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62.89</v>
      </c>
      <c r="M38" s="203">
        <v>55.67</v>
      </c>
      <c r="N38" s="203">
        <v>50.19</v>
      </c>
      <c r="O38" s="203">
        <v>70.91</v>
      </c>
      <c r="P38" s="203">
        <v>23.51</v>
      </c>
      <c r="Q38" s="203">
        <v>3.9</v>
      </c>
      <c r="R38" s="203">
        <v>8.89</v>
      </c>
      <c r="S38" s="203">
        <v>5.37</v>
      </c>
      <c r="T38" s="203">
        <v>0</v>
      </c>
      <c r="U38" s="203">
        <v>50.08</v>
      </c>
      <c r="V38" s="203">
        <v>7.71</v>
      </c>
      <c r="W38" s="203">
        <v>14.32</v>
      </c>
      <c r="X38" s="203">
        <v>59.34</v>
      </c>
      <c r="Y38" s="203">
        <v>0</v>
      </c>
      <c r="Z38" s="203">
        <v>118.26</v>
      </c>
      <c r="AA38" s="203">
        <v>35.35</v>
      </c>
      <c r="AB38" s="203">
        <v>0</v>
      </c>
      <c r="AC38" s="203">
        <v>13.29</v>
      </c>
      <c r="AD38" s="203">
        <v>0</v>
      </c>
      <c r="AE38" s="203">
        <v>0</v>
      </c>
      <c r="AF38" s="203">
        <v>0</v>
      </c>
      <c r="AG38" s="203">
        <v>33.950000000000003</v>
      </c>
      <c r="AH38" s="203">
        <v>0</v>
      </c>
      <c r="AI38" s="203">
        <v>9.6199999999999992</v>
      </c>
      <c r="AJ38" s="203">
        <v>0</v>
      </c>
      <c r="AK38" s="203">
        <v>79.099999999999994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42.5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65</v>
      </c>
      <c r="M39" s="203">
        <v>55.67</v>
      </c>
      <c r="N39" s="203">
        <v>50.19</v>
      </c>
      <c r="O39" s="203">
        <v>70.91</v>
      </c>
      <c r="P39" s="203">
        <v>23.51</v>
      </c>
      <c r="Q39" s="203">
        <v>3.9</v>
      </c>
      <c r="R39" s="203">
        <v>8.89</v>
      </c>
      <c r="S39" s="203">
        <v>5.37</v>
      </c>
      <c r="T39" s="203">
        <v>0</v>
      </c>
      <c r="U39" s="203">
        <v>50.08</v>
      </c>
      <c r="V39" s="203">
        <v>7.71</v>
      </c>
      <c r="W39" s="203">
        <v>14.32</v>
      </c>
      <c r="X39" s="203">
        <v>62.68</v>
      </c>
      <c r="Y39" s="203">
        <v>0</v>
      </c>
      <c r="Z39" s="203">
        <v>118.26</v>
      </c>
      <c r="AA39" s="203">
        <v>35.35</v>
      </c>
      <c r="AB39" s="203">
        <v>0</v>
      </c>
      <c r="AC39" s="203">
        <v>13.29</v>
      </c>
      <c r="AD39" s="203">
        <v>0</v>
      </c>
      <c r="AE39" s="203">
        <v>0</v>
      </c>
      <c r="AF39" s="203">
        <v>0</v>
      </c>
      <c r="AG39" s="203">
        <v>33.950000000000003</v>
      </c>
      <c r="AH39" s="203">
        <v>0</v>
      </c>
      <c r="AI39" s="203">
        <v>9.6199999999999992</v>
      </c>
      <c r="AJ39" s="203">
        <v>0</v>
      </c>
      <c r="AK39" s="203">
        <v>79.099999999999994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42.5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65</v>
      </c>
      <c r="M40" s="203">
        <v>55.67</v>
      </c>
      <c r="N40" s="203">
        <v>50.19</v>
      </c>
      <c r="O40" s="203">
        <v>70.91</v>
      </c>
      <c r="P40" s="203">
        <v>23.51</v>
      </c>
      <c r="Q40" s="203">
        <v>3.9</v>
      </c>
      <c r="R40" s="203">
        <v>8.89</v>
      </c>
      <c r="S40" s="203">
        <v>5.37</v>
      </c>
      <c r="T40" s="203">
        <v>0</v>
      </c>
      <c r="U40" s="203">
        <v>50.08</v>
      </c>
      <c r="V40" s="203">
        <v>7.71</v>
      </c>
      <c r="W40" s="203">
        <v>14.32</v>
      </c>
      <c r="X40" s="203">
        <v>62.68</v>
      </c>
      <c r="Y40" s="203">
        <v>0</v>
      </c>
      <c r="Z40" s="203">
        <v>118.26</v>
      </c>
      <c r="AA40" s="203">
        <v>35.35</v>
      </c>
      <c r="AB40" s="203">
        <v>0</v>
      </c>
      <c r="AC40" s="203">
        <v>13.29</v>
      </c>
      <c r="AD40" s="203">
        <v>0</v>
      </c>
      <c r="AE40" s="203">
        <v>0</v>
      </c>
      <c r="AF40" s="203">
        <v>0</v>
      </c>
      <c r="AG40" s="203">
        <v>33.950000000000003</v>
      </c>
      <c r="AH40" s="203">
        <v>0</v>
      </c>
      <c r="AI40" s="203">
        <v>9.6199999999999992</v>
      </c>
      <c r="AJ40" s="203">
        <v>0</v>
      </c>
      <c r="AK40" s="203">
        <v>79.099999999999994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42.5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65</v>
      </c>
      <c r="M41" s="203">
        <v>55.67</v>
      </c>
      <c r="N41" s="203">
        <v>50.19</v>
      </c>
      <c r="O41" s="203">
        <v>70.91</v>
      </c>
      <c r="P41" s="203">
        <v>23.51</v>
      </c>
      <c r="Q41" s="203">
        <v>4.37</v>
      </c>
      <c r="R41" s="203">
        <v>9.19</v>
      </c>
      <c r="S41" s="203">
        <v>5.37</v>
      </c>
      <c r="T41" s="203">
        <v>0</v>
      </c>
      <c r="U41" s="203">
        <v>50.08</v>
      </c>
      <c r="V41" s="203">
        <v>7.71</v>
      </c>
      <c r="W41" s="203">
        <v>14.31</v>
      </c>
      <c r="X41" s="203">
        <v>62.69</v>
      </c>
      <c r="Y41" s="203">
        <v>0</v>
      </c>
      <c r="Z41" s="203">
        <v>118.26</v>
      </c>
      <c r="AA41" s="203">
        <v>35.35</v>
      </c>
      <c r="AB41" s="203">
        <v>0</v>
      </c>
      <c r="AC41" s="203">
        <v>13.29</v>
      </c>
      <c r="AD41" s="203">
        <v>0</v>
      </c>
      <c r="AE41" s="203">
        <v>0</v>
      </c>
      <c r="AF41" s="203">
        <v>0</v>
      </c>
      <c r="AG41" s="203">
        <v>33.950000000000003</v>
      </c>
      <c r="AH41" s="203">
        <v>0</v>
      </c>
      <c r="AI41" s="203">
        <v>9.6199999999999992</v>
      </c>
      <c r="AJ41" s="203">
        <v>0</v>
      </c>
      <c r="AK41" s="203">
        <v>79.099999999999994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42.5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65</v>
      </c>
      <c r="M42" s="203">
        <v>55.67</v>
      </c>
      <c r="N42" s="203">
        <v>50.19</v>
      </c>
      <c r="O42" s="203">
        <v>70.91</v>
      </c>
      <c r="P42" s="203">
        <v>23.51</v>
      </c>
      <c r="Q42" s="203">
        <v>9.27</v>
      </c>
      <c r="R42" s="203">
        <v>18.02</v>
      </c>
      <c r="S42" s="203">
        <v>11.21</v>
      </c>
      <c r="T42" s="203">
        <v>0</v>
      </c>
      <c r="U42" s="203">
        <v>50.08</v>
      </c>
      <c r="V42" s="203">
        <v>7.71</v>
      </c>
      <c r="W42" s="203">
        <v>14.31</v>
      </c>
      <c r="X42" s="203">
        <v>62.69</v>
      </c>
      <c r="Y42" s="203">
        <v>0</v>
      </c>
      <c r="Z42" s="203">
        <v>118.26</v>
      </c>
      <c r="AA42" s="203">
        <v>35.35</v>
      </c>
      <c r="AB42" s="203">
        <v>0</v>
      </c>
      <c r="AC42" s="203">
        <v>13.29</v>
      </c>
      <c r="AD42" s="203">
        <v>0</v>
      </c>
      <c r="AE42" s="203">
        <v>0</v>
      </c>
      <c r="AF42" s="203">
        <v>0</v>
      </c>
      <c r="AG42" s="203">
        <v>33.950000000000003</v>
      </c>
      <c r="AH42" s="203">
        <v>0</v>
      </c>
      <c r="AI42" s="203">
        <v>9.6199999999999992</v>
      </c>
      <c r="AJ42" s="203">
        <v>0</v>
      </c>
      <c r="AK42" s="203">
        <v>99.62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42.5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65</v>
      </c>
      <c r="M43" s="203">
        <v>56.34</v>
      </c>
      <c r="N43" s="203">
        <v>50.19</v>
      </c>
      <c r="O43" s="203">
        <v>70.91</v>
      </c>
      <c r="P43" s="203">
        <v>23.51</v>
      </c>
      <c r="Q43" s="203">
        <v>9.27</v>
      </c>
      <c r="R43" s="203">
        <v>18.02</v>
      </c>
      <c r="S43" s="203">
        <v>11.21</v>
      </c>
      <c r="T43" s="203">
        <v>0</v>
      </c>
      <c r="U43" s="203">
        <v>50.08</v>
      </c>
      <c r="V43" s="203">
        <v>7.71</v>
      </c>
      <c r="W43" s="203">
        <v>14.35</v>
      </c>
      <c r="X43" s="203">
        <v>62.69</v>
      </c>
      <c r="Y43" s="203">
        <v>0</v>
      </c>
      <c r="Z43" s="203">
        <v>118.26</v>
      </c>
      <c r="AA43" s="203">
        <v>35.35</v>
      </c>
      <c r="AB43" s="203">
        <v>0</v>
      </c>
      <c r="AC43" s="203">
        <v>12.66</v>
      </c>
      <c r="AD43" s="203">
        <v>0</v>
      </c>
      <c r="AE43" s="203">
        <v>0</v>
      </c>
      <c r="AF43" s="203">
        <v>0</v>
      </c>
      <c r="AG43" s="203">
        <v>33.950000000000003</v>
      </c>
      <c r="AH43" s="203">
        <v>0</v>
      </c>
      <c r="AI43" s="203">
        <v>9.6199999999999992</v>
      </c>
      <c r="AJ43" s="203">
        <v>0</v>
      </c>
      <c r="AK43" s="203">
        <v>99.62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42.5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65</v>
      </c>
      <c r="M44" s="203">
        <v>56.34</v>
      </c>
      <c r="N44" s="203">
        <v>50.19</v>
      </c>
      <c r="O44" s="203">
        <v>70.91</v>
      </c>
      <c r="P44" s="203">
        <v>23.51</v>
      </c>
      <c r="Q44" s="203">
        <v>9.27</v>
      </c>
      <c r="R44" s="203">
        <v>18.02</v>
      </c>
      <c r="S44" s="203">
        <v>11.21</v>
      </c>
      <c r="T44" s="203">
        <v>0</v>
      </c>
      <c r="U44" s="203">
        <v>50.08</v>
      </c>
      <c r="V44" s="203">
        <v>7.71</v>
      </c>
      <c r="W44" s="203">
        <v>14.35</v>
      </c>
      <c r="X44" s="203">
        <v>62.69</v>
      </c>
      <c r="Y44" s="203">
        <v>0</v>
      </c>
      <c r="Z44" s="203">
        <v>118.26</v>
      </c>
      <c r="AA44" s="203">
        <v>35.35</v>
      </c>
      <c r="AB44" s="203">
        <v>0</v>
      </c>
      <c r="AC44" s="203">
        <v>12.66</v>
      </c>
      <c r="AD44" s="203">
        <v>0</v>
      </c>
      <c r="AE44" s="203">
        <v>0</v>
      </c>
      <c r="AF44" s="203">
        <v>0</v>
      </c>
      <c r="AG44" s="203">
        <v>33.950000000000003</v>
      </c>
      <c r="AH44" s="203">
        <v>0</v>
      </c>
      <c r="AI44" s="203">
        <v>8.24</v>
      </c>
      <c r="AJ44" s="203">
        <v>0</v>
      </c>
      <c r="AK44" s="203">
        <v>99.62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42.5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65</v>
      </c>
      <c r="M45" s="203">
        <v>56.34</v>
      </c>
      <c r="N45" s="203">
        <v>50.19</v>
      </c>
      <c r="O45" s="203">
        <v>70.91</v>
      </c>
      <c r="P45" s="203">
        <v>23.51</v>
      </c>
      <c r="Q45" s="203">
        <v>9.27</v>
      </c>
      <c r="R45" s="203">
        <v>18.02</v>
      </c>
      <c r="S45" s="203">
        <v>11.21</v>
      </c>
      <c r="T45" s="203">
        <v>0</v>
      </c>
      <c r="U45" s="203">
        <v>50.08</v>
      </c>
      <c r="V45" s="203">
        <v>7.71</v>
      </c>
      <c r="W45" s="203">
        <v>14.35</v>
      </c>
      <c r="X45" s="203">
        <v>62.69</v>
      </c>
      <c r="Y45" s="203">
        <v>0</v>
      </c>
      <c r="Z45" s="203">
        <v>118.26</v>
      </c>
      <c r="AA45" s="203">
        <v>35.35</v>
      </c>
      <c r="AB45" s="203">
        <v>0</v>
      </c>
      <c r="AC45" s="203">
        <v>12.66</v>
      </c>
      <c r="AD45" s="203">
        <v>0</v>
      </c>
      <c r="AE45" s="203">
        <v>0</v>
      </c>
      <c r="AF45" s="203">
        <v>0</v>
      </c>
      <c r="AG45" s="203">
        <v>33.950000000000003</v>
      </c>
      <c r="AH45" s="203">
        <v>0</v>
      </c>
      <c r="AI45" s="203">
        <v>8.24</v>
      </c>
      <c r="AJ45" s="203">
        <v>0</v>
      </c>
      <c r="AK45" s="203">
        <v>99.62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42.5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65</v>
      </c>
      <c r="M46" s="203">
        <v>56.34</v>
      </c>
      <c r="N46" s="203">
        <v>50.19</v>
      </c>
      <c r="O46" s="203">
        <v>70.91</v>
      </c>
      <c r="P46" s="203">
        <v>23.51</v>
      </c>
      <c r="Q46" s="203">
        <v>9.27</v>
      </c>
      <c r="R46" s="203">
        <v>18.02</v>
      </c>
      <c r="S46" s="203">
        <v>11.21</v>
      </c>
      <c r="T46" s="203">
        <v>0</v>
      </c>
      <c r="U46" s="203">
        <v>50.08</v>
      </c>
      <c r="V46" s="203">
        <v>7.71</v>
      </c>
      <c r="W46" s="203">
        <v>14.35</v>
      </c>
      <c r="X46" s="203">
        <v>62.69</v>
      </c>
      <c r="Y46" s="203">
        <v>0</v>
      </c>
      <c r="Z46" s="203">
        <v>118.26</v>
      </c>
      <c r="AA46" s="203">
        <v>35.35</v>
      </c>
      <c r="AB46" s="203">
        <v>0</v>
      </c>
      <c r="AC46" s="203">
        <v>13.29</v>
      </c>
      <c r="AD46" s="203">
        <v>0</v>
      </c>
      <c r="AE46" s="203">
        <v>0</v>
      </c>
      <c r="AF46" s="203">
        <v>0</v>
      </c>
      <c r="AG46" s="203">
        <v>33.950000000000003</v>
      </c>
      <c r="AH46" s="203">
        <v>0</v>
      </c>
      <c r="AI46" s="203">
        <v>8.24</v>
      </c>
      <c r="AJ46" s="203">
        <v>0</v>
      </c>
      <c r="AK46" s="203">
        <v>99.62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42.5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65</v>
      </c>
      <c r="M47" s="203">
        <v>56.34</v>
      </c>
      <c r="N47" s="203">
        <v>50.19</v>
      </c>
      <c r="O47" s="203">
        <v>70.91</v>
      </c>
      <c r="P47" s="203">
        <v>23.66</v>
      </c>
      <c r="Q47" s="203">
        <v>9.27</v>
      </c>
      <c r="R47" s="203">
        <v>18.02</v>
      </c>
      <c r="S47" s="203">
        <v>11.21</v>
      </c>
      <c r="T47" s="203">
        <v>0</v>
      </c>
      <c r="U47" s="203">
        <v>50.08</v>
      </c>
      <c r="V47" s="203">
        <v>7.71</v>
      </c>
      <c r="W47" s="203">
        <v>14.35</v>
      </c>
      <c r="X47" s="203">
        <v>62.69</v>
      </c>
      <c r="Y47" s="203">
        <v>0</v>
      </c>
      <c r="Z47" s="203">
        <v>118.26</v>
      </c>
      <c r="AA47" s="203">
        <v>35.35</v>
      </c>
      <c r="AB47" s="203">
        <v>0</v>
      </c>
      <c r="AC47" s="203">
        <v>13.29</v>
      </c>
      <c r="AD47" s="203">
        <v>0</v>
      </c>
      <c r="AE47" s="203">
        <v>0</v>
      </c>
      <c r="AF47" s="203">
        <v>0</v>
      </c>
      <c r="AG47" s="203">
        <v>33.950000000000003</v>
      </c>
      <c r="AH47" s="203">
        <v>0</v>
      </c>
      <c r="AI47" s="203">
        <v>7.41</v>
      </c>
      <c r="AJ47" s="203">
        <v>0</v>
      </c>
      <c r="AK47" s="203">
        <v>99.62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42.5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65</v>
      </c>
      <c r="M48" s="203">
        <v>56.34</v>
      </c>
      <c r="N48" s="203">
        <v>50.19</v>
      </c>
      <c r="O48" s="203">
        <v>70.91</v>
      </c>
      <c r="P48" s="203">
        <v>23.66</v>
      </c>
      <c r="Q48" s="203">
        <v>9.27</v>
      </c>
      <c r="R48" s="203">
        <v>18.02</v>
      </c>
      <c r="S48" s="203">
        <v>11.21</v>
      </c>
      <c r="T48" s="203">
        <v>0</v>
      </c>
      <c r="U48" s="203">
        <v>50.08</v>
      </c>
      <c r="V48" s="203">
        <v>7.71</v>
      </c>
      <c r="W48" s="203">
        <v>14.35</v>
      </c>
      <c r="X48" s="203">
        <v>62.69</v>
      </c>
      <c r="Y48" s="203">
        <v>0</v>
      </c>
      <c r="Z48" s="203">
        <v>118.26</v>
      </c>
      <c r="AA48" s="203">
        <v>35.35</v>
      </c>
      <c r="AB48" s="203">
        <v>0</v>
      </c>
      <c r="AC48" s="203">
        <v>13.29</v>
      </c>
      <c r="AD48" s="203">
        <v>0</v>
      </c>
      <c r="AE48" s="203">
        <v>0</v>
      </c>
      <c r="AF48" s="203">
        <v>0</v>
      </c>
      <c r="AG48" s="203">
        <v>33.950000000000003</v>
      </c>
      <c r="AH48" s="203">
        <v>0</v>
      </c>
      <c r="AI48" s="203">
        <v>7.41</v>
      </c>
      <c r="AJ48" s="203">
        <v>0</v>
      </c>
      <c r="AK48" s="203">
        <v>99.62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42.5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65</v>
      </c>
      <c r="M49" s="203">
        <v>56.34</v>
      </c>
      <c r="N49" s="203">
        <v>50.19</v>
      </c>
      <c r="O49" s="203">
        <v>70.91</v>
      </c>
      <c r="P49" s="203">
        <v>23.66</v>
      </c>
      <c r="Q49" s="203">
        <v>9.27</v>
      </c>
      <c r="R49" s="203">
        <v>18.02</v>
      </c>
      <c r="S49" s="203">
        <v>11.21</v>
      </c>
      <c r="T49" s="203">
        <v>0</v>
      </c>
      <c r="U49" s="203">
        <v>50.08</v>
      </c>
      <c r="V49" s="203">
        <v>7.71</v>
      </c>
      <c r="W49" s="203">
        <v>14.35</v>
      </c>
      <c r="X49" s="203">
        <v>62.69</v>
      </c>
      <c r="Y49" s="203">
        <v>0</v>
      </c>
      <c r="Z49" s="203">
        <v>118.26</v>
      </c>
      <c r="AA49" s="203">
        <v>35.35</v>
      </c>
      <c r="AB49" s="203">
        <v>0</v>
      </c>
      <c r="AC49" s="203">
        <v>13.29</v>
      </c>
      <c r="AD49" s="203">
        <v>0</v>
      </c>
      <c r="AE49" s="203">
        <v>0</v>
      </c>
      <c r="AF49" s="203">
        <v>0</v>
      </c>
      <c r="AG49" s="203">
        <v>33.950000000000003</v>
      </c>
      <c r="AH49" s="203">
        <v>0</v>
      </c>
      <c r="AI49" s="203">
        <v>7</v>
      </c>
      <c r="AJ49" s="203">
        <v>0</v>
      </c>
      <c r="AK49" s="203">
        <v>99.62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42.5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65</v>
      </c>
      <c r="M50" s="203">
        <v>56.34</v>
      </c>
      <c r="N50" s="203">
        <v>50.19</v>
      </c>
      <c r="O50" s="203">
        <v>70.91</v>
      </c>
      <c r="P50" s="203">
        <v>23.66</v>
      </c>
      <c r="Q50" s="203">
        <v>9.27</v>
      </c>
      <c r="R50" s="203">
        <v>18.02</v>
      </c>
      <c r="S50" s="203">
        <v>11.21</v>
      </c>
      <c r="T50" s="203">
        <v>0</v>
      </c>
      <c r="U50" s="203">
        <v>50.08</v>
      </c>
      <c r="V50" s="203">
        <v>7.71</v>
      </c>
      <c r="W50" s="203">
        <v>14.35</v>
      </c>
      <c r="X50" s="203">
        <v>62.68</v>
      </c>
      <c r="Y50" s="203">
        <v>0</v>
      </c>
      <c r="Z50" s="203">
        <v>118.26</v>
      </c>
      <c r="AA50" s="203">
        <v>35.35</v>
      </c>
      <c r="AB50" s="203">
        <v>0</v>
      </c>
      <c r="AC50" s="203">
        <v>12.66</v>
      </c>
      <c r="AD50" s="203">
        <v>0</v>
      </c>
      <c r="AE50" s="203">
        <v>0</v>
      </c>
      <c r="AF50" s="203">
        <v>0</v>
      </c>
      <c r="AG50" s="203">
        <v>33.950000000000003</v>
      </c>
      <c r="AH50" s="203">
        <v>0</v>
      </c>
      <c r="AI50" s="203">
        <v>7.41</v>
      </c>
      <c r="AJ50" s="203">
        <v>0</v>
      </c>
      <c r="AK50" s="203">
        <v>99.62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42.5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65</v>
      </c>
      <c r="M51" s="203">
        <v>56.34</v>
      </c>
      <c r="N51" s="203">
        <v>50.19</v>
      </c>
      <c r="O51" s="203">
        <v>70.91</v>
      </c>
      <c r="P51" s="203">
        <v>23.66</v>
      </c>
      <c r="Q51" s="203">
        <v>9.27</v>
      </c>
      <c r="R51" s="203">
        <v>18.02</v>
      </c>
      <c r="S51" s="203">
        <v>11.21</v>
      </c>
      <c r="T51" s="203">
        <v>0</v>
      </c>
      <c r="U51" s="203">
        <v>50.08</v>
      </c>
      <c r="V51" s="203">
        <v>7.71</v>
      </c>
      <c r="W51" s="203">
        <v>14.33</v>
      </c>
      <c r="X51" s="203">
        <v>62.68</v>
      </c>
      <c r="Y51" s="203">
        <v>0</v>
      </c>
      <c r="Z51" s="203">
        <v>118.26</v>
      </c>
      <c r="AA51" s="203">
        <v>35.35</v>
      </c>
      <c r="AB51" s="203">
        <v>0</v>
      </c>
      <c r="AC51" s="203">
        <v>12.66</v>
      </c>
      <c r="AD51" s="203">
        <v>0</v>
      </c>
      <c r="AE51" s="203">
        <v>0</v>
      </c>
      <c r="AF51" s="203">
        <v>0</v>
      </c>
      <c r="AG51" s="203">
        <v>33.950000000000003</v>
      </c>
      <c r="AH51" s="203">
        <v>0</v>
      </c>
      <c r="AI51" s="203">
        <v>7</v>
      </c>
      <c r="AJ51" s="203">
        <v>0</v>
      </c>
      <c r="AK51" s="203">
        <v>99.62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42.5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65</v>
      </c>
      <c r="M52" s="203">
        <v>56.34</v>
      </c>
      <c r="N52" s="203">
        <v>50.19</v>
      </c>
      <c r="O52" s="203">
        <v>70.91</v>
      </c>
      <c r="P52" s="203">
        <v>23.66</v>
      </c>
      <c r="Q52" s="203">
        <v>9.27</v>
      </c>
      <c r="R52" s="203">
        <v>18.02</v>
      </c>
      <c r="S52" s="203">
        <v>11.21</v>
      </c>
      <c r="T52" s="203">
        <v>0</v>
      </c>
      <c r="U52" s="203">
        <v>50.08</v>
      </c>
      <c r="V52" s="203">
        <v>7.71</v>
      </c>
      <c r="W52" s="203">
        <v>14.33</v>
      </c>
      <c r="X52" s="203">
        <v>62.68</v>
      </c>
      <c r="Y52" s="203">
        <v>0</v>
      </c>
      <c r="Z52" s="203">
        <v>118.26</v>
      </c>
      <c r="AA52" s="203">
        <v>35.35</v>
      </c>
      <c r="AB52" s="203">
        <v>0</v>
      </c>
      <c r="AC52" s="203">
        <v>12.66</v>
      </c>
      <c r="AD52" s="203">
        <v>0</v>
      </c>
      <c r="AE52" s="203">
        <v>0</v>
      </c>
      <c r="AF52" s="203">
        <v>0</v>
      </c>
      <c r="AG52" s="203">
        <v>33.950000000000003</v>
      </c>
      <c r="AH52" s="203">
        <v>0</v>
      </c>
      <c r="AI52" s="203">
        <v>7</v>
      </c>
      <c r="AJ52" s="203">
        <v>0</v>
      </c>
      <c r="AK52" s="203">
        <v>99.62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42.5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65</v>
      </c>
      <c r="M53" s="203">
        <v>56.34</v>
      </c>
      <c r="N53" s="203">
        <v>50.19</v>
      </c>
      <c r="O53" s="203">
        <v>70.91</v>
      </c>
      <c r="P53" s="203">
        <v>23.66</v>
      </c>
      <c r="Q53" s="203">
        <v>4.43</v>
      </c>
      <c r="R53" s="203">
        <v>9.6199999999999992</v>
      </c>
      <c r="S53" s="203">
        <v>5.92</v>
      </c>
      <c r="T53" s="203">
        <v>0</v>
      </c>
      <c r="U53" s="203">
        <v>50.08</v>
      </c>
      <c r="V53" s="203">
        <v>0</v>
      </c>
      <c r="W53" s="203">
        <v>4.84</v>
      </c>
      <c r="X53" s="203">
        <v>14.61</v>
      </c>
      <c r="Y53" s="203">
        <v>0</v>
      </c>
      <c r="Z53" s="203">
        <v>116.92</v>
      </c>
      <c r="AA53" s="203">
        <v>34.97</v>
      </c>
      <c r="AB53" s="203">
        <v>0</v>
      </c>
      <c r="AC53" s="203">
        <v>12.66</v>
      </c>
      <c r="AD53" s="203">
        <v>0</v>
      </c>
      <c r="AE53" s="203">
        <v>0</v>
      </c>
      <c r="AF53" s="203">
        <v>0</v>
      </c>
      <c r="AG53" s="203">
        <v>33.950000000000003</v>
      </c>
      <c r="AH53" s="203">
        <v>0</v>
      </c>
      <c r="AI53" s="203">
        <v>7</v>
      </c>
      <c r="AJ53" s="203">
        <v>0</v>
      </c>
      <c r="AK53" s="203">
        <v>79.099999999999994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42.5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65</v>
      </c>
      <c r="M54" s="203">
        <v>56.34</v>
      </c>
      <c r="N54" s="203">
        <v>50.19</v>
      </c>
      <c r="O54" s="203">
        <v>70.91</v>
      </c>
      <c r="P54" s="203">
        <v>23.66</v>
      </c>
      <c r="Q54" s="203">
        <v>4.43</v>
      </c>
      <c r="R54" s="203">
        <v>9.6199999999999992</v>
      </c>
      <c r="S54" s="203">
        <v>5.92</v>
      </c>
      <c r="T54" s="203">
        <v>0</v>
      </c>
      <c r="U54" s="203">
        <v>50.08</v>
      </c>
      <c r="V54" s="203">
        <v>0</v>
      </c>
      <c r="W54" s="203">
        <v>4.84</v>
      </c>
      <c r="X54" s="203">
        <v>14.51</v>
      </c>
      <c r="Y54" s="203">
        <v>0</v>
      </c>
      <c r="Z54" s="203">
        <v>116.92</v>
      </c>
      <c r="AA54" s="203">
        <v>34.97</v>
      </c>
      <c r="AB54" s="203">
        <v>0</v>
      </c>
      <c r="AC54" s="203">
        <v>12.66</v>
      </c>
      <c r="AD54" s="203">
        <v>0</v>
      </c>
      <c r="AE54" s="203">
        <v>0</v>
      </c>
      <c r="AF54" s="203">
        <v>0</v>
      </c>
      <c r="AG54" s="203">
        <v>33.950000000000003</v>
      </c>
      <c r="AH54" s="203">
        <v>0</v>
      </c>
      <c r="AI54" s="203">
        <v>7</v>
      </c>
      <c r="AJ54" s="203">
        <v>0</v>
      </c>
      <c r="AK54" s="203">
        <v>79.099999999999994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42.5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65</v>
      </c>
      <c r="M55" s="203">
        <v>56.34</v>
      </c>
      <c r="N55" s="203">
        <v>50.19</v>
      </c>
      <c r="O55" s="203">
        <v>70.91</v>
      </c>
      <c r="P55" s="203">
        <v>23.66</v>
      </c>
      <c r="Q55" s="203">
        <v>4.43</v>
      </c>
      <c r="R55" s="203">
        <v>9.6199999999999992</v>
      </c>
      <c r="S55" s="203">
        <v>5.92</v>
      </c>
      <c r="T55" s="203">
        <v>0</v>
      </c>
      <c r="U55" s="203">
        <v>50.08</v>
      </c>
      <c r="V55" s="203">
        <v>0</v>
      </c>
      <c r="W55" s="203">
        <v>4.84</v>
      </c>
      <c r="X55" s="203">
        <v>38.700000000000003</v>
      </c>
      <c r="Y55" s="203">
        <v>0</v>
      </c>
      <c r="Z55" s="203">
        <v>62.89</v>
      </c>
      <c r="AA55" s="203">
        <v>14.51</v>
      </c>
      <c r="AB55" s="203">
        <v>0</v>
      </c>
      <c r="AC55" s="203">
        <v>12.66</v>
      </c>
      <c r="AD55" s="203">
        <v>0</v>
      </c>
      <c r="AE55" s="203">
        <v>0</v>
      </c>
      <c r="AF55" s="203">
        <v>0</v>
      </c>
      <c r="AG55" s="203">
        <v>33.950000000000003</v>
      </c>
      <c r="AH55" s="203">
        <v>0</v>
      </c>
      <c r="AI55" s="203">
        <v>6.77</v>
      </c>
      <c r="AJ55" s="203">
        <v>0</v>
      </c>
      <c r="AK55" s="203">
        <v>79.099999999999994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42.5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65</v>
      </c>
      <c r="M56" s="203">
        <v>56.34</v>
      </c>
      <c r="N56" s="203">
        <v>50.19</v>
      </c>
      <c r="O56" s="203">
        <v>70.91</v>
      </c>
      <c r="P56" s="203">
        <v>23.66</v>
      </c>
      <c r="Q56" s="203">
        <v>4.43</v>
      </c>
      <c r="R56" s="203">
        <v>9.6199999999999992</v>
      </c>
      <c r="S56" s="203">
        <v>5.92</v>
      </c>
      <c r="T56" s="203">
        <v>0</v>
      </c>
      <c r="U56" s="203">
        <v>50.08</v>
      </c>
      <c r="V56" s="203">
        <v>0</v>
      </c>
      <c r="W56" s="203">
        <v>4.84</v>
      </c>
      <c r="X56" s="203">
        <v>48.38</v>
      </c>
      <c r="Y56" s="203">
        <v>0</v>
      </c>
      <c r="Z56" s="203">
        <v>62.89</v>
      </c>
      <c r="AA56" s="203">
        <v>14.51</v>
      </c>
      <c r="AB56" s="203">
        <v>0</v>
      </c>
      <c r="AC56" s="203">
        <v>12.66</v>
      </c>
      <c r="AD56" s="203">
        <v>0</v>
      </c>
      <c r="AE56" s="203">
        <v>0</v>
      </c>
      <c r="AF56" s="203">
        <v>0</v>
      </c>
      <c r="AG56" s="203">
        <v>33.950000000000003</v>
      </c>
      <c r="AH56" s="203">
        <v>0</v>
      </c>
      <c r="AI56" s="203">
        <v>7</v>
      </c>
      <c r="AJ56" s="203">
        <v>0</v>
      </c>
      <c r="AK56" s="203">
        <v>79.099999999999994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42.5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65</v>
      </c>
      <c r="M57" s="203">
        <v>56.34</v>
      </c>
      <c r="N57" s="203">
        <v>50.19</v>
      </c>
      <c r="O57" s="203">
        <v>70.91</v>
      </c>
      <c r="P57" s="203">
        <v>23.66</v>
      </c>
      <c r="Q57" s="203">
        <v>4.42</v>
      </c>
      <c r="R57" s="203">
        <v>9.6199999999999992</v>
      </c>
      <c r="S57" s="203">
        <v>5.92</v>
      </c>
      <c r="T57" s="203">
        <v>0</v>
      </c>
      <c r="U57" s="203">
        <v>50.08</v>
      </c>
      <c r="V57" s="203">
        <v>0</v>
      </c>
      <c r="W57" s="203">
        <v>14.45</v>
      </c>
      <c r="X57" s="203">
        <v>62.68</v>
      </c>
      <c r="Y57" s="203">
        <v>0</v>
      </c>
      <c r="Z57" s="203">
        <v>63.42</v>
      </c>
      <c r="AA57" s="203">
        <v>14.67</v>
      </c>
      <c r="AB57" s="203">
        <v>0</v>
      </c>
      <c r="AC57" s="203">
        <v>12.66</v>
      </c>
      <c r="AD57" s="203">
        <v>0</v>
      </c>
      <c r="AE57" s="203">
        <v>0</v>
      </c>
      <c r="AF57" s="203">
        <v>0</v>
      </c>
      <c r="AG57" s="203">
        <v>33.950000000000003</v>
      </c>
      <c r="AH57" s="203">
        <v>0</v>
      </c>
      <c r="AI57" s="203">
        <v>7</v>
      </c>
      <c r="AJ57" s="203">
        <v>0</v>
      </c>
      <c r="AK57" s="203">
        <v>79.099999999999994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42.5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65</v>
      </c>
      <c r="M58" s="203">
        <v>56.34</v>
      </c>
      <c r="N58" s="203">
        <v>50.19</v>
      </c>
      <c r="O58" s="203">
        <v>70.91</v>
      </c>
      <c r="P58" s="203">
        <v>23.66</v>
      </c>
      <c r="Q58" s="203">
        <v>4.42</v>
      </c>
      <c r="R58" s="203">
        <v>9.6199999999999992</v>
      </c>
      <c r="S58" s="203">
        <v>5.92</v>
      </c>
      <c r="T58" s="203">
        <v>0</v>
      </c>
      <c r="U58" s="203">
        <v>50.08</v>
      </c>
      <c r="V58" s="203">
        <v>0</v>
      </c>
      <c r="W58" s="203">
        <v>14.45</v>
      </c>
      <c r="X58" s="203">
        <v>62.69</v>
      </c>
      <c r="Y58" s="203">
        <v>0</v>
      </c>
      <c r="Z58" s="203">
        <v>63.42</v>
      </c>
      <c r="AA58" s="203">
        <v>14.67</v>
      </c>
      <c r="AB58" s="203">
        <v>0</v>
      </c>
      <c r="AC58" s="203">
        <v>12.66</v>
      </c>
      <c r="AD58" s="203">
        <v>0</v>
      </c>
      <c r="AE58" s="203">
        <v>0</v>
      </c>
      <c r="AF58" s="203">
        <v>0</v>
      </c>
      <c r="AG58" s="203">
        <v>33.950000000000003</v>
      </c>
      <c r="AH58" s="203">
        <v>0</v>
      </c>
      <c r="AI58" s="203">
        <v>7</v>
      </c>
      <c r="AJ58" s="203">
        <v>0</v>
      </c>
      <c r="AK58" s="203">
        <v>79.099999999999994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42.5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8.26</v>
      </c>
      <c r="L59" s="203">
        <v>64.739999999999995</v>
      </c>
      <c r="M59" s="203">
        <v>18.87</v>
      </c>
      <c r="N59" s="203">
        <v>50.19</v>
      </c>
      <c r="O59" s="203">
        <v>70.91</v>
      </c>
      <c r="P59" s="203">
        <v>23.66</v>
      </c>
      <c r="Q59" s="203">
        <v>4.59</v>
      </c>
      <c r="R59" s="203">
        <v>9.7200000000000006</v>
      </c>
      <c r="S59" s="203">
        <v>5.96</v>
      </c>
      <c r="T59" s="203">
        <v>0</v>
      </c>
      <c r="U59" s="203">
        <v>50.08</v>
      </c>
      <c r="V59" s="203">
        <v>0</v>
      </c>
      <c r="W59" s="203">
        <v>4.84</v>
      </c>
      <c r="X59" s="203">
        <v>14.51</v>
      </c>
      <c r="Y59" s="203">
        <v>0</v>
      </c>
      <c r="Z59" s="203">
        <v>95.44</v>
      </c>
      <c r="AA59" s="203">
        <v>14.24</v>
      </c>
      <c r="AB59" s="203">
        <v>0</v>
      </c>
      <c r="AC59" s="203">
        <v>12.66</v>
      </c>
      <c r="AD59" s="203">
        <v>0</v>
      </c>
      <c r="AE59" s="203">
        <v>0</v>
      </c>
      <c r="AF59" s="203">
        <v>0</v>
      </c>
      <c r="AG59" s="203">
        <v>33.950000000000003</v>
      </c>
      <c r="AH59" s="203">
        <v>0</v>
      </c>
      <c r="AI59" s="203">
        <v>7</v>
      </c>
      <c r="AJ59" s="203">
        <v>0</v>
      </c>
      <c r="AK59" s="203">
        <v>79.099999999999994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42.5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13.17</v>
      </c>
      <c r="L60" s="203">
        <v>64.739999999999995</v>
      </c>
      <c r="M60" s="203">
        <v>18.87</v>
      </c>
      <c r="N60" s="203">
        <v>50.19</v>
      </c>
      <c r="O60" s="203">
        <v>70.91</v>
      </c>
      <c r="P60" s="203">
        <v>23.66</v>
      </c>
      <c r="Q60" s="203">
        <v>4.59</v>
      </c>
      <c r="R60" s="203">
        <v>9.7200000000000006</v>
      </c>
      <c r="S60" s="203">
        <v>5.96</v>
      </c>
      <c r="T60" s="203">
        <v>0</v>
      </c>
      <c r="U60" s="203">
        <v>50.08</v>
      </c>
      <c r="V60" s="203">
        <v>0</v>
      </c>
      <c r="W60" s="203">
        <v>4.84</v>
      </c>
      <c r="X60" s="203">
        <v>14.51</v>
      </c>
      <c r="Y60" s="203">
        <v>0</v>
      </c>
      <c r="Z60" s="203">
        <v>91.93</v>
      </c>
      <c r="AA60" s="203">
        <v>14.16</v>
      </c>
      <c r="AB60" s="203">
        <v>0</v>
      </c>
      <c r="AC60" s="203">
        <v>12.66</v>
      </c>
      <c r="AD60" s="203">
        <v>0</v>
      </c>
      <c r="AE60" s="203">
        <v>0</v>
      </c>
      <c r="AF60" s="203">
        <v>0</v>
      </c>
      <c r="AG60" s="203">
        <v>33.950000000000003</v>
      </c>
      <c r="AH60" s="203">
        <v>0</v>
      </c>
      <c r="AI60" s="203">
        <v>7</v>
      </c>
      <c r="AJ60" s="203">
        <v>0</v>
      </c>
      <c r="AK60" s="203">
        <v>79.099999999999994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42.5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18.350000000000001</v>
      </c>
      <c r="L61" s="203">
        <v>64.739999999999995</v>
      </c>
      <c r="M61" s="203">
        <v>18.829999999999998</v>
      </c>
      <c r="N61" s="203">
        <v>50.19</v>
      </c>
      <c r="O61" s="203">
        <v>70.91</v>
      </c>
      <c r="P61" s="203">
        <v>23.66</v>
      </c>
      <c r="Q61" s="203">
        <v>4.59</v>
      </c>
      <c r="R61" s="203">
        <v>9.7200000000000006</v>
      </c>
      <c r="S61" s="203">
        <v>5.96</v>
      </c>
      <c r="T61" s="203">
        <v>0</v>
      </c>
      <c r="U61" s="203">
        <v>50.08</v>
      </c>
      <c r="V61" s="203">
        <v>0</v>
      </c>
      <c r="W61" s="203">
        <v>4.84</v>
      </c>
      <c r="X61" s="203">
        <v>14.51</v>
      </c>
      <c r="Y61" s="203">
        <v>0</v>
      </c>
      <c r="Z61" s="203">
        <v>118</v>
      </c>
      <c r="AA61" s="203">
        <v>34.93</v>
      </c>
      <c r="AB61" s="203">
        <v>0</v>
      </c>
      <c r="AC61" s="203">
        <v>12.66</v>
      </c>
      <c r="AD61" s="203">
        <v>0</v>
      </c>
      <c r="AE61" s="203">
        <v>0</v>
      </c>
      <c r="AF61" s="203">
        <v>0</v>
      </c>
      <c r="AG61" s="203">
        <v>33.950000000000003</v>
      </c>
      <c r="AH61" s="203">
        <v>0</v>
      </c>
      <c r="AI61" s="203">
        <v>8</v>
      </c>
      <c r="AJ61" s="203">
        <v>0</v>
      </c>
      <c r="AK61" s="203">
        <v>75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42.5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18.489999999999998</v>
      </c>
      <c r="L62" s="203">
        <v>64.739999999999995</v>
      </c>
      <c r="M62" s="203">
        <v>18.829999999999998</v>
      </c>
      <c r="N62" s="203">
        <v>50.19</v>
      </c>
      <c r="O62" s="203">
        <v>70.91</v>
      </c>
      <c r="P62" s="203">
        <v>23.66</v>
      </c>
      <c r="Q62" s="203">
        <v>4.43</v>
      </c>
      <c r="R62" s="203">
        <v>9.32</v>
      </c>
      <c r="S62" s="203">
        <v>5.73</v>
      </c>
      <c r="T62" s="203">
        <v>0</v>
      </c>
      <c r="U62" s="203">
        <v>50.08</v>
      </c>
      <c r="V62" s="203">
        <v>0</v>
      </c>
      <c r="W62" s="203">
        <v>4.84</v>
      </c>
      <c r="X62" s="203">
        <v>14.51</v>
      </c>
      <c r="Y62" s="203">
        <v>0</v>
      </c>
      <c r="Z62" s="203">
        <v>118</v>
      </c>
      <c r="AA62" s="203">
        <v>34.93</v>
      </c>
      <c r="AB62" s="203">
        <v>0</v>
      </c>
      <c r="AC62" s="203">
        <v>13.29</v>
      </c>
      <c r="AD62" s="203">
        <v>0</v>
      </c>
      <c r="AE62" s="203">
        <v>0</v>
      </c>
      <c r="AF62" s="203">
        <v>0</v>
      </c>
      <c r="AG62" s="203">
        <v>33.950000000000003</v>
      </c>
      <c r="AH62" s="203">
        <v>0</v>
      </c>
      <c r="AI62" s="203">
        <v>8.24</v>
      </c>
      <c r="AJ62" s="203">
        <v>0</v>
      </c>
      <c r="AK62" s="203">
        <v>75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42.5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20.83</v>
      </c>
      <c r="L63" s="203">
        <v>62.89</v>
      </c>
      <c r="M63" s="203">
        <v>56.34</v>
      </c>
      <c r="N63" s="203">
        <v>50.19</v>
      </c>
      <c r="O63" s="203">
        <v>70.91</v>
      </c>
      <c r="P63" s="203">
        <v>23.66</v>
      </c>
      <c r="Q63" s="203">
        <v>4.43</v>
      </c>
      <c r="R63" s="203">
        <v>9.32</v>
      </c>
      <c r="S63" s="203">
        <v>5.73</v>
      </c>
      <c r="T63" s="203">
        <v>0</v>
      </c>
      <c r="U63" s="203">
        <v>50.08</v>
      </c>
      <c r="V63" s="203">
        <v>0</v>
      </c>
      <c r="W63" s="203">
        <v>4.84</v>
      </c>
      <c r="X63" s="203">
        <v>14.51</v>
      </c>
      <c r="Y63" s="203">
        <v>0</v>
      </c>
      <c r="Z63" s="203">
        <v>47.63</v>
      </c>
      <c r="AA63" s="203">
        <v>13.02</v>
      </c>
      <c r="AB63" s="203">
        <v>0</v>
      </c>
      <c r="AC63" s="203">
        <v>13.29</v>
      </c>
      <c r="AD63" s="203">
        <v>0</v>
      </c>
      <c r="AE63" s="203">
        <v>0</v>
      </c>
      <c r="AF63" s="203">
        <v>0</v>
      </c>
      <c r="AG63" s="203">
        <v>33.950000000000003</v>
      </c>
      <c r="AH63" s="203">
        <v>0</v>
      </c>
      <c r="AI63" s="203">
        <v>8.24</v>
      </c>
      <c r="AJ63" s="203">
        <v>0</v>
      </c>
      <c r="AK63" s="203">
        <v>75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42.5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22.35</v>
      </c>
      <c r="L64" s="203">
        <v>62.89</v>
      </c>
      <c r="M64" s="203">
        <v>56.34</v>
      </c>
      <c r="N64" s="203">
        <v>50.19</v>
      </c>
      <c r="O64" s="203">
        <v>70.91</v>
      </c>
      <c r="P64" s="203">
        <v>23.66</v>
      </c>
      <c r="Q64" s="203">
        <v>4.43</v>
      </c>
      <c r="R64" s="203">
        <v>9.32</v>
      </c>
      <c r="S64" s="203">
        <v>5.73</v>
      </c>
      <c r="T64" s="203">
        <v>0</v>
      </c>
      <c r="U64" s="203">
        <v>50.08</v>
      </c>
      <c r="V64" s="203">
        <v>0</v>
      </c>
      <c r="W64" s="203">
        <v>4.84</v>
      </c>
      <c r="X64" s="203">
        <v>14.51</v>
      </c>
      <c r="Y64" s="203">
        <v>0</v>
      </c>
      <c r="Z64" s="203">
        <v>47.63</v>
      </c>
      <c r="AA64" s="203">
        <v>13.02</v>
      </c>
      <c r="AB64" s="203">
        <v>0</v>
      </c>
      <c r="AC64" s="203">
        <v>13.29</v>
      </c>
      <c r="AD64" s="203">
        <v>0</v>
      </c>
      <c r="AE64" s="203">
        <v>0</v>
      </c>
      <c r="AF64" s="203">
        <v>0</v>
      </c>
      <c r="AG64" s="203">
        <v>33.950000000000003</v>
      </c>
      <c r="AH64" s="203">
        <v>0</v>
      </c>
      <c r="AI64" s="203">
        <v>8.24</v>
      </c>
      <c r="AJ64" s="203">
        <v>0</v>
      </c>
      <c r="AK64" s="203">
        <v>75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42.5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28.09</v>
      </c>
      <c r="L65" s="203">
        <v>62.89</v>
      </c>
      <c r="M65" s="203">
        <v>56.34</v>
      </c>
      <c r="N65" s="203">
        <v>50.19</v>
      </c>
      <c r="O65" s="203">
        <v>70.91</v>
      </c>
      <c r="P65" s="203">
        <v>23.66</v>
      </c>
      <c r="Q65" s="203">
        <v>4.43</v>
      </c>
      <c r="R65" s="203">
        <v>9.32</v>
      </c>
      <c r="S65" s="203">
        <v>5.73</v>
      </c>
      <c r="T65" s="203">
        <v>0</v>
      </c>
      <c r="U65" s="203">
        <v>50.08</v>
      </c>
      <c r="V65" s="203">
        <v>0</v>
      </c>
      <c r="W65" s="203">
        <v>4.84</v>
      </c>
      <c r="X65" s="203">
        <v>14.51</v>
      </c>
      <c r="Y65" s="203">
        <v>0</v>
      </c>
      <c r="Z65" s="203">
        <v>58.16</v>
      </c>
      <c r="AA65" s="203">
        <v>13.02</v>
      </c>
      <c r="AB65" s="203">
        <v>0</v>
      </c>
      <c r="AC65" s="203">
        <v>13.29</v>
      </c>
      <c r="AD65" s="203">
        <v>0</v>
      </c>
      <c r="AE65" s="203">
        <v>0</v>
      </c>
      <c r="AF65" s="203">
        <v>0</v>
      </c>
      <c r="AG65" s="203">
        <v>33.950000000000003</v>
      </c>
      <c r="AH65" s="203">
        <v>0</v>
      </c>
      <c r="AI65" s="203">
        <v>8.24</v>
      </c>
      <c r="AJ65" s="203">
        <v>0</v>
      </c>
      <c r="AK65" s="203">
        <v>76.42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42.5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33.58</v>
      </c>
      <c r="L66" s="203">
        <v>62.89</v>
      </c>
      <c r="M66" s="203">
        <v>56.34</v>
      </c>
      <c r="N66" s="203">
        <v>50.19</v>
      </c>
      <c r="O66" s="203">
        <v>70.91</v>
      </c>
      <c r="P66" s="203">
        <v>23.66</v>
      </c>
      <c r="Q66" s="203">
        <v>4.43</v>
      </c>
      <c r="R66" s="203">
        <v>9.32</v>
      </c>
      <c r="S66" s="203">
        <v>5.73</v>
      </c>
      <c r="T66" s="203">
        <v>0</v>
      </c>
      <c r="U66" s="203">
        <v>50.08</v>
      </c>
      <c r="V66" s="203">
        <v>0</v>
      </c>
      <c r="W66" s="203">
        <v>4.84</v>
      </c>
      <c r="X66" s="203">
        <v>14.51</v>
      </c>
      <c r="Y66" s="203">
        <v>0</v>
      </c>
      <c r="Z66" s="203">
        <v>58.16</v>
      </c>
      <c r="AA66" s="203">
        <v>13.02</v>
      </c>
      <c r="AB66" s="203">
        <v>0</v>
      </c>
      <c r="AC66" s="203">
        <v>13.29</v>
      </c>
      <c r="AD66" s="203">
        <v>0</v>
      </c>
      <c r="AE66" s="203">
        <v>0</v>
      </c>
      <c r="AF66" s="203">
        <v>0</v>
      </c>
      <c r="AG66" s="203">
        <v>33.950000000000003</v>
      </c>
      <c r="AH66" s="203">
        <v>0</v>
      </c>
      <c r="AI66" s="203">
        <v>8.24</v>
      </c>
      <c r="AJ66" s="203">
        <v>0</v>
      </c>
      <c r="AK66" s="203">
        <v>76.42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42.5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40</v>
      </c>
      <c r="L67" s="203">
        <v>62.89</v>
      </c>
      <c r="M67" s="203">
        <v>56.34</v>
      </c>
      <c r="N67" s="203">
        <v>50.19</v>
      </c>
      <c r="O67" s="203">
        <v>70.91</v>
      </c>
      <c r="P67" s="203">
        <v>23.66</v>
      </c>
      <c r="Q67" s="203">
        <v>4.43</v>
      </c>
      <c r="R67" s="203">
        <v>9.32</v>
      </c>
      <c r="S67" s="203">
        <v>5.73</v>
      </c>
      <c r="T67" s="203">
        <v>0</v>
      </c>
      <c r="U67" s="203">
        <v>50.08</v>
      </c>
      <c r="V67" s="203">
        <v>0</v>
      </c>
      <c r="W67" s="203">
        <v>4.84</v>
      </c>
      <c r="X67" s="203">
        <v>14.51</v>
      </c>
      <c r="Y67" s="203">
        <v>0</v>
      </c>
      <c r="Z67" s="203">
        <v>58.16</v>
      </c>
      <c r="AA67" s="203">
        <v>13.02</v>
      </c>
      <c r="AB67" s="203">
        <v>0</v>
      </c>
      <c r="AC67" s="203">
        <v>13.29</v>
      </c>
      <c r="AD67" s="203">
        <v>0</v>
      </c>
      <c r="AE67" s="203">
        <v>0</v>
      </c>
      <c r="AF67" s="203">
        <v>0</v>
      </c>
      <c r="AG67" s="203">
        <v>33.950000000000003</v>
      </c>
      <c r="AH67" s="203">
        <v>0</v>
      </c>
      <c r="AI67" s="203">
        <v>8</v>
      </c>
      <c r="AJ67" s="203">
        <v>0</v>
      </c>
      <c r="AK67" s="203">
        <v>75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39.93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42.58</v>
      </c>
      <c r="L68" s="203">
        <v>62.89</v>
      </c>
      <c r="M68" s="203">
        <v>56.34</v>
      </c>
      <c r="N68" s="203">
        <v>50.19</v>
      </c>
      <c r="O68" s="203">
        <v>70.91</v>
      </c>
      <c r="P68" s="203">
        <v>23.66</v>
      </c>
      <c r="Q68" s="203">
        <v>4.43</v>
      </c>
      <c r="R68" s="203">
        <v>9.32</v>
      </c>
      <c r="S68" s="203">
        <v>5.73</v>
      </c>
      <c r="T68" s="203">
        <v>0</v>
      </c>
      <c r="U68" s="203">
        <v>50.08</v>
      </c>
      <c r="V68" s="203">
        <v>0</v>
      </c>
      <c r="W68" s="203">
        <v>4.84</v>
      </c>
      <c r="X68" s="203">
        <v>14.51</v>
      </c>
      <c r="Y68" s="203">
        <v>0</v>
      </c>
      <c r="Z68" s="203">
        <v>58.16</v>
      </c>
      <c r="AA68" s="203">
        <v>13.02</v>
      </c>
      <c r="AB68" s="203">
        <v>0</v>
      </c>
      <c r="AC68" s="203">
        <v>13.29</v>
      </c>
      <c r="AD68" s="203">
        <v>0</v>
      </c>
      <c r="AE68" s="203">
        <v>0</v>
      </c>
      <c r="AF68" s="203">
        <v>0</v>
      </c>
      <c r="AG68" s="203">
        <v>33.950000000000003</v>
      </c>
      <c r="AH68" s="203">
        <v>0</v>
      </c>
      <c r="AI68" s="203">
        <v>8.24</v>
      </c>
      <c r="AJ68" s="203">
        <v>0</v>
      </c>
      <c r="AK68" s="203">
        <v>75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38.51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42.54</v>
      </c>
      <c r="L69" s="203">
        <v>62.89</v>
      </c>
      <c r="M69" s="203">
        <v>56.34</v>
      </c>
      <c r="N69" s="203">
        <v>50.19</v>
      </c>
      <c r="O69" s="203">
        <v>70.91</v>
      </c>
      <c r="P69" s="203">
        <v>23.66</v>
      </c>
      <c r="Q69" s="203">
        <v>4.43</v>
      </c>
      <c r="R69" s="203">
        <v>9.32</v>
      </c>
      <c r="S69" s="203">
        <v>5.73</v>
      </c>
      <c r="T69" s="203">
        <v>0</v>
      </c>
      <c r="U69" s="203">
        <v>50.08</v>
      </c>
      <c r="V69" s="203">
        <v>0</v>
      </c>
      <c r="W69" s="203">
        <v>4.84</v>
      </c>
      <c r="X69" s="203">
        <v>14.51</v>
      </c>
      <c r="Y69" s="203">
        <v>0</v>
      </c>
      <c r="Z69" s="203">
        <v>67.06</v>
      </c>
      <c r="AA69" s="203">
        <v>13.06</v>
      </c>
      <c r="AB69" s="203">
        <v>0</v>
      </c>
      <c r="AC69" s="203">
        <v>13.29</v>
      </c>
      <c r="AD69" s="203">
        <v>0</v>
      </c>
      <c r="AE69" s="203">
        <v>0</v>
      </c>
      <c r="AF69" s="203">
        <v>0</v>
      </c>
      <c r="AG69" s="203">
        <v>33.950000000000003</v>
      </c>
      <c r="AH69" s="203">
        <v>0</v>
      </c>
      <c r="AI69" s="203">
        <v>8.24</v>
      </c>
      <c r="AJ69" s="203">
        <v>0</v>
      </c>
      <c r="AK69" s="203">
        <v>75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38.020000000000003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42.46</v>
      </c>
      <c r="L70" s="203">
        <v>62.89</v>
      </c>
      <c r="M70" s="203">
        <v>56.34</v>
      </c>
      <c r="N70" s="203">
        <v>50.19</v>
      </c>
      <c r="O70" s="203">
        <v>70.91</v>
      </c>
      <c r="P70" s="203">
        <v>23.66</v>
      </c>
      <c r="Q70" s="203">
        <v>4.43</v>
      </c>
      <c r="R70" s="203">
        <v>9.32</v>
      </c>
      <c r="S70" s="203">
        <v>5.73</v>
      </c>
      <c r="T70" s="203">
        <v>0</v>
      </c>
      <c r="U70" s="203">
        <v>50.08</v>
      </c>
      <c r="V70" s="203">
        <v>0</v>
      </c>
      <c r="W70" s="203">
        <v>4.84</v>
      </c>
      <c r="X70" s="203">
        <v>14.51</v>
      </c>
      <c r="Y70" s="203">
        <v>0</v>
      </c>
      <c r="Z70" s="203">
        <v>67.06</v>
      </c>
      <c r="AA70" s="203">
        <v>13.06</v>
      </c>
      <c r="AB70" s="203">
        <v>0</v>
      </c>
      <c r="AC70" s="203">
        <v>13.29</v>
      </c>
      <c r="AD70" s="203">
        <v>0</v>
      </c>
      <c r="AE70" s="203">
        <v>0</v>
      </c>
      <c r="AF70" s="203">
        <v>0</v>
      </c>
      <c r="AG70" s="203">
        <v>33.950000000000003</v>
      </c>
      <c r="AH70" s="203">
        <v>0</v>
      </c>
      <c r="AI70" s="203">
        <v>8.24</v>
      </c>
      <c r="AJ70" s="203">
        <v>0</v>
      </c>
      <c r="AK70" s="203">
        <v>75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37.53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67.05</v>
      </c>
      <c r="L71" s="203">
        <v>62.89</v>
      </c>
      <c r="M71" s="203">
        <v>56.34</v>
      </c>
      <c r="N71" s="203">
        <v>50.19</v>
      </c>
      <c r="O71" s="203">
        <v>70.91</v>
      </c>
      <c r="P71" s="203">
        <v>23.66</v>
      </c>
      <c r="Q71" s="203">
        <v>4.43</v>
      </c>
      <c r="R71" s="203">
        <v>9.32</v>
      </c>
      <c r="S71" s="203">
        <v>5.73</v>
      </c>
      <c r="T71" s="203">
        <v>0</v>
      </c>
      <c r="U71" s="203">
        <v>50.08</v>
      </c>
      <c r="V71" s="203">
        <v>0</v>
      </c>
      <c r="W71" s="203">
        <v>4.84</v>
      </c>
      <c r="X71" s="203">
        <v>14.51</v>
      </c>
      <c r="Y71" s="203">
        <v>0</v>
      </c>
      <c r="Z71" s="203">
        <v>58.17</v>
      </c>
      <c r="AA71" s="203">
        <v>13.06</v>
      </c>
      <c r="AB71" s="203">
        <v>0</v>
      </c>
      <c r="AC71" s="203">
        <v>13.29</v>
      </c>
      <c r="AD71" s="203">
        <v>0</v>
      </c>
      <c r="AE71" s="203">
        <v>0</v>
      </c>
      <c r="AF71" s="203">
        <v>0</v>
      </c>
      <c r="AG71" s="203">
        <v>33.950000000000003</v>
      </c>
      <c r="AH71" s="203">
        <v>0</v>
      </c>
      <c r="AI71" s="203">
        <v>8.24</v>
      </c>
      <c r="AJ71" s="203">
        <v>0</v>
      </c>
      <c r="AK71" s="203">
        <v>75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36.950000000000003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72.08</v>
      </c>
      <c r="L72" s="203">
        <v>62.89</v>
      </c>
      <c r="M72" s="203">
        <v>56.34</v>
      </c>
      <c r="N72" s="203">
        <v>50.19</v>
      </c>
      <c r="O72" s="203">
        <v>70.91</v>
      </c>
      <c r="P72" s="203">
        <v>23.66</v>
      </c>
      <c r="Q72" s="203">
        <v>4.43</v>
      </c>
      <c r="R72" s="203">
        <v>9.32</v>
      </c>
      <c r="S72" s="203">
        <v>5.73</v>
      </c>
      <c r="T72" s="203">
        <v>0</v>
      </c>
      <c r="U72" s="203">
        <v>50.08</v>
      </c>
      <c r="V72" s="203">
        <v>0</v>
      </c>
      <c r="W72" s="203">
        <v>4.84</v>
      </c>
      <c r="X72" s="203">
        <v>14.42</v>
      </c>
      <c r="Y72" s="203">
        <v>0</v>
      </c>
      <c r="Z72" s="203">
        <v>58.17</v>
      </c>
      <c r="AA72" s="203">
        <v>13.06</v>
      </c>
      <c r="AB72" s="203">
        <v>0</v>
      </c>
      <c r="AC72" s="203">
        <v>7.64</v>
      </c>
      <c r="AD72" s="203">
        <v>0</v>
      </c>
      <c r="AE72" s="203">
        <v>0</v>
      </c>
      <c r="AF72" s="203">
        <v>0</v>
      </c>
      <c r="AG72" s="203">
        <v>33.950000000000003</v>
      </c>
      <c r="AH72" s="203">
        <v>0</v>
      </c>
      <c r="AI72" s="203">
        <v>4.5199999999999996</v>
      </c>
      <c r="AJ72" s="203">
        <v>0</v>
      </c>
      <c r="AK72" s="203">
        <v>75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29.77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77.11</v>
      </c>
      <c r="L73" s="203">
        <v>60.85</v>
      </c>
      <c r="M73" s="203">
        <v>56.34</v>
      </c>
      <c r="N73" s="203">
        <v>50.19</v>
      </c>
      <c r="O73" s="203">
        <v>70.91</v>
      </c>
      <c r="P73" s="203">
        <v>23.66</v>
      </c>
      <c r="Q73" s="203">
        <v>4.43</v>
      </c>
      <c r="R73" s="203">
        <v>9.32</v>
      </c>
      <c r="S73" s="203">
        <v>5.73</v>
      </c>
      <c r="T73" s="203">
        <v>0</v>
      </c>
      <c r="U73" s="203">
        <v>50.08</v>
      </c>
      <c r="V73" s="203">
        <v>0</v>
      </c>
      <c r="W73" s="203">
        <v>4.84</v>
      </c>
      <c r="X73" s="203">
        <v>14.51</v>
      </c>
      <c r="Y73" s="203">
        <v>0</v>
      </c>
      <c r="Z73" s="203">
        <v>58.17</v>
      </c>
      <c r="AA73" s="203">
        <v>13.06</v>
      </c>
      <c r="AB73" s="203">
        <v>0</v>
      </c>
      <c r="AC73" s="203">
        <v>7.64</v>
      </c>
      <c r="AD73" s="203">
        <v>0</v>
      </c>
      <c r="AE73" s="203">
        <v>0</v>
      </c>
      <c r="AF73" s="203">
        <v>0</v>
      </c>
      <c r="AG73" s="203">
        <v>33.950000000000003</v>
      </c>
      <c r="AH73" s="203">
        <v>0</v>
      </c>
      <c r="AI73" s="203">
        <v>4.34</v>
      </c>
      <c r="AJ73" s="203">
        <v>0</v>
      </c>
      <c r="AK73" s="203">
        <v>75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20.9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80</v>
      </c>
      <c r="L74" s="203">
        <v>60.85</v>
      </c>
      <c r="M74" s="203">
        <v>56.34</v>
      </c>
      <c r="N74" s="203">
        <v>50.19</v>
      </c>
      <c r="O74" s="203">
        <v>70.91</v>
      </c>
      <c r="P74" s="203">
        <v>23.66</v>
      </c>
      <c r="Q74" s="203">
        <v>4.43</v>
      </c>
      <c r="R74" s="203">
        <v>9.32</v>
      </c>
      <c r="S74" s="203">
        <v>5.73</v>
      </c>
      <c r="T74" s="203">
        <v>0</v>
      </c>
      <c r="U74" s="203">
        <v>50.08</v>
      </c>
      <c r="V74" s="203">
        <v>0</v>
      </c>
      <c r="W74" s="203">
        <v>4.84</v>
      </c>
      <c r="X74" s="203">
        <v>14.51</v>
      </c>
      <c r="Y74" s="203">
        <v>0</v>
      </c>
      <c r="Z74" s="203">
        <v>58.05</v>
      </c>
      <c r="AA74" s="203">
        <v>13.06</v>
      </c>
      <c r="AB74" s="203">
        <v>0</v>
      </c>
      <c r="AC74" s="203">
        <v>7.13</v>
      </c>
      <c r="AD74" s="203">
        <v>0</v>
      </c>
      <c r="AE74" s="203">
        <v>0</v>
      </c>
      <c r="AF74" s="203">
        <v>0</v>
      </c>
      <c r="AG74" s="203">
        <v>33.950000000000003</v>
      </c>
      <c r="AH74" s="203">
        <v>0</v>
      </c>
      <c r="AI74" s="203">
        <v>4.5199999999999996</v>
      </c>
      <c r="AJ74" s="203">
        <v>0</v>
      </c>
      <c r="AK74" s="203">
        <v>75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12.77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84.32</v>
      </c>
      <c r="L75" s="203">
        <v>60.85</v>
      </c>
      <c r="M75" s="203">
        <v>56.34</v>
      </c>
      <c r="N75" s="203">
        <v>50.19</v>
      </c>
      <c r="O75" s="203">
        <v>70.91</v>
      </c>
      <c r="P75" s="203">
        <v>23.66</v>
      </c>
      <c r="Q75" s="203">
        <v>4.43</v>
      </c>
      <c r="R75" s="203">
        <v>9.32</v>
      </c>
      <c r="S75" s="203">
        <v>5.73</v>
      </c>
      <c r="T75" s="203">
        <v>0</v>
      </c>
      <c r="U75" s="203">
        <v>50.08</v>
      </c>
      <c r="V75" s="203">
        <v>0</v>
      </c>
      <c r="W75" s="203">
        <v>14.4</v>
      </c>
      <c r="X75" s="203">
        <v>50.82</v>
      </c>
      <c r="Y75" s="203">
        <v>0</v>
      </c>
      <c r="Z75" s="203">
        <v>58.05</v>
      </c>
      <c r="AA75" s="203">
        <v>13.06</v>
      </c>
      <c r="AB75" s="203">
        <v>0</v>
      </c>
      <c r="AC75" s="203">
        <v>13.29</v>
      </c>
      <c r="AD75" s="203">
        <v>0</v>
      </c>
      <c r="AE75" s="203">
        <v>0</v>
      </c>
      <c r="AF75" s="203">
        <v>0</v>
      </c>
      <c r="AG75" s="203">
        <v>33.950000000000003</v>
      </c>
      <c r="AH75" s="203">
        <v>0</v>
      </c>
      <c r="AI75" s="203">
        <v>10.18</v>
      </c>
      <c r="AJ75" s="203">
        <v>0</v>
      </c>
      <c r="AK75" s="203">
        <v>75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84.29</v>
      </c>
      <c r="L76" s="203">
        <v>60.85</v>
      </c>
      <c r="M76" s="203">
        <v>56.34</v>
      </c>
      <c r="N76" s="203">
        <v>50.19</v>
      </c>
      <c r="O76" s="203">
        <v>70.91</v>
      </c>
      <c r="P76" s="203">
        <v>23.66</v>
      </c>
      <c r="Q76" s="203">
        <v>4.43</v>
      </c>
      <c r="R76" s="203">
        <v>9.32</v>
      </c>
      <c r="S76" s="203">
        <v>5.73</v>
      </c>
      <c r="T76" s="203">
        <v>0</v>
      </c>
      <c r="U76" s="203">
        <v>50.08</v>
      </c>
      <c r="V76" s="203">
        <v>0</v>
      </c>
      <c r="W76" s="203">
        <v>14.4</v>
      </c>
      <c r="X76" s="203">
        <v>50.82</v>
      </c>
      <c r="Y76" s="203">
        <v>0</v>
      </c>
      <c r="Z76" s="203">
        <v>58.05</v>
      </c>
      <c r="AA76" s="203">
        <v>13.06</v>
      </c>
      <c r="AB76" s="203">
        <v>0</v>
      </c>
      <c r="AC76" s="203">
        <v>13.29</v>
      </c>
      <c r="AD76" s="203">
        <v>0</v>
      </c>
      <c r="AE76" s="203">
        <v>0</v>
      </c>
      <c r="AF76" s="203">
        <v>0</v>
      </c>
      <c r="AG76" s="203">
        <v>33.950000000000003</v>
      </c>
      <c r="AH76" s="203">
        <v>0</v>
      </c>
      <c r="AI76" s="203">
        <v>10.18</v>
      </c>
      <c r="AJ76" s="203">
        <v>0</v>
      </c>
      <c r="AK76" s="203">
        <v>75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84.2</v>
      </c>
      <c r="L77" s="203">
        <v>60.85</v>
      </c>
      <c r="M77" s="203">
        <v>56.34</v>
      </c>
      <c r="N77" s="203">
        <v>50.19</v>
      </c>
      <c r="O77" s="203">
        <v>70.91</v>
      </c>
      <c r="P77" s="203">
        <v>23.66</v>
      </c>
      <c r="Q77" s="203">
        <v>4.43</v>
      </c>
      <c r="R77" s="203">
        <v>9.32</v>
      </c>
      <c r="S77" s="203">
        <v>5.73</v>
      </c>
      <c r="T77" s="203">
        <v>0</v>
      </c>
      <c r="U77" s="203">
        <v>50.08</v>
      </c>
      <c r="V77" s="203">
        <v>7.23</v>
      </c>
      <c r="W77" s="203">
        <v>14.18</v>
      </c>
      <c r="X77" s="203">
        <v>40.81</v>
      </c>
      <c r="Y77" s="203">
        <v>0</v>
      </c>
      <c r="Z77" s="203">
        <v>118.26</v>
      </c>
      <c r="AA77" s="203">
        <v>35.369999999999997</v>
      </c>
      <c r="AB77" s="203">
        <v>0</v>
      </c>
      <c r="AC77" s="203">
        <v>13.29</v>
      </c>
      <c r="AD77" s="203">
        <v>0</v>
      </c>
      <c r="AE77" s="203">
        <v>0</v>
      </c>
      <c r="AF77" s="203">
        <v>0</v>
      </c>
      <c r="AG77" s="203">
        <v>33.950000000000003</v>
      </c>
      <c r="AH77" s="203">
        <v>0</v>
      </c>
      <c r="AI77" s="203">
        <v>10.18</v>
      </c>
      <c r="AJ77" s="203">
        <v>0</v>
      </c>
      <c r="AK77" s="203">
        <v>75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84.2</v>
      </c>
      <c r="L78" s="203">
        <v>60.85</v>
      </c>
      <c r="M78" s="203">
        <v>56.34</v>
      </c>
      <c r="N78" s="203">
        <v>50.19</v>
      </c>
      <c r="O78" s="203">
        <v>70.91</v>
      </c>
      <c r="P78" s="203">
        <v>23.66</v>
      </c>
      <c r="Q78" s="203">
        <v>4.43</v>
      </c>
      <c r="R78" s="203">
        <v>9.32</v>
      </c>
      <c r="S78" s="203">
        <v>5.73</v>
      </c>
      <c r="T78" s="203">
        <v>0</v>
      </c>
      <c r="U78" s="203">
        <v>50.08</v>
      </c>
      <c r="V78" s="203">
        <v>7.71</v>
      </c>
      <c r="W78" s="203">
        <v>14.18</v>
      </c>
      <c r="X78" s="203">
        <v>40.81</v>
      </c>
      <c r="Y78" s="203">
        <v>0</v>
      </c>
      <c r="Z78" s="203">
        <v>118.26</v>
      </c>
      <c r="AA78" s="203">
        <v>35.369999999999997</v>
      </c>
      <c r="AB78" s="203">
        <v>0</v>
      </c>
      <c r="AC78" s="203">
        <v>13.29</v>
      </c>
      <c r="AD78" s="203">
        <v>0</v>
      </c>
      <c r="AE78" s="203">
        <v>0</v>
      </c>
      <c r="AF78" s="203">
        <v>0</v>
      </c>
      <c r="AG78" s="203">
        <v>33.950000000000003</v>
      </c>
      <c r="AH78" s="203">
        <v>0</v>
      </c>
      <c r="AI78" s="203">
        <v>10.18</v>
      </c>
      <c r="AJ78" s="203">
        <v>0</v>
      </c>
      <c r="AK78" s="203">
        <v>75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84.17</v>
      </c>
      <c r="L79" s="203">
        <v>60.85</v>
      </c>
      <c r="M79" s="203">
        <v>56.34</v>
      </c>
      <c r="N79" s="203">
        <v>50.19</v>
      </c>
      <c r="O79" s="203">
        <v>70.91</v>
      </c>
      <c r="P79" s="203">
        <v>23.66</v>
      </c>
      <c r="Q79" s="203">
        <v>9.27</v>
      </c>
      <c r="R79" s="203">
        <v>18.010000000000002</v>
      </c>
      <c r="S79" s="203">
        <v>11.21</v>
      </c>
      <c r="T79" s="203">
        <v>0</v>
      </c>
      <c r="U79" s="203">
        <v>50.08</v>
      </c>
      <c r="V79" s="203">
        <v>7.71</v>
      </c>
      <c r="W79" s="203">
        <v>14.18</v>
      </c>
      <c r="X79" s="203">
        <v>44.97</v>
      </c>
      <c r="Y79" s="203">
        <v>0</v>
      </c>
      <c r="Z79" s="203">
        <v>118.26</v>
      </c>
      <c r="AA79" s="203">
        <v>35.369999999999997</v>
      </c>
      <c r="AB79" s="203">
        <v>0</v>
      </c>
      <c r="AC79" s="203">
        <v>13.29</v>
      </c>
      <c r="AD79" s="203">
        <v>0</v>
      </c>
      <c r="AE79" s="203">
        <v>0</v>
      </c>
      <c r="AF79" s="203">
        <v>0</v>
      </c>
      <c r="AG79" s="203">
        <v>33.950000000000003</v>
      </c>
      <c r="AH79" s="203">
        <v>0</v>
      </c>
      <c r="AI79" s="203">
        <v>10.18</v>
      </c>
      <c r="AJ79" s="203">
        <v>0</v>
      </c>
      <c r="AK79" s="203">
        <v>95.38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84.13</v>
      </c>
      <c r="L80" s="203">
        <v>60.85</v>
      </c>
      <c r="M80" s="203">
        <v>56.34</v>
      </c>
      <c r="N80" s="203">
        <v>50.19</v>
      </c>
      <c r="O80" s="203">
        <v>70.91</v>
      </c>
      <c r="P80" s="203">
        <v>23.66</v>
      </c>
      <c r="Q80" s="203">
        <v>9.27</v>
      </c>
      <c r="R80" s="203">
        <v>18.010000000000002</v>
      </c>
      <c r="S80" s="203">
        <v>11.21</v>
      </c>
      <c r="T80" s="203">
        <v>0</v>
      </c>
      <c r="U80" s="203">
        <v>50.08</v>
      </c>
      <c r="V80" s="203">
        <v>7.71</v>
      </c>
      <c r="W80" s="203">
        <v>14.18</v>
      </c>
      <c r="X80" s="203">
        <v>35.85</v>
      </c>
      <c r="Y80" s="203">
        <v>0</v>
      </c>
      <c r="Z80" s="203">
        <v>118.26</v>
      </c>
      <c r="AA80" s="203">
        <v>35.369999999999997</v>
      </c>
      <c r="AB80" s="203">
        <v>0</v>
      </c>
      <c r="AC80" s="203">
        <v>13.29</v>
      </c>
      <c r="AD80" s="203">
        <v>0</v>
      </c>
      <c r="AE80" s="203">
        <v>0</v>
      </c>
      <c r="AF80" s="203">
        <v>0</v>
      </c>
      <c r="AG80" s="203">
        <v>33.950000000000003</v>
      </c>
      <c r="AH80" s="203">
        <v>0</v>
      </c>
      <c r="AI80" s="203">
        <v>10.18</v>
      </c>
      <c r="AJ80" s="203">
        <v>0</v>
      </c>
      <c r="AK80" s="203">
        <v>95.38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155.56</v>
      </c>
      <c r="L81" s="203">
        <v>60.85</v>
      </c>
      <c r="M81" s="203">
        <v>56.34</v>
      </c>
      <c r="N81" s="203">
        <v>50.19</v>
      </c>
      <c r="O81" s="203">
        <v>70.91</v>
      </c>
      <c r="P81" s="203">
        <v>23.66</v>
      </c>
      <c r="Q81" s="203">
        <v>8.93</v>
      </c>
      <c r="R81" s="203">
        <v>17.75</v>
      </c>
      <c r="S81" s="203">
        <v>11.22</v>
      </c>
      <c r="T81" s="203">
        <v>0</v>
      </c>
      <c r="U81" s="203">
        <v>50.08</v>
      </c>
      <c r="V81" s="203">
        <v>7.71</v>
      </c>
      <c r="W81" s="203">
        <v>14.18</v>
      </c>
      <c r="X81" s="203">
        <v>31.36</v>
      </c>
      <c r="Y81" s="203">
        <v>0</v>
      </c>
      <c r="Z81" s="203">
        <v>118.8</v>
      </c>
      <c r="AA81" s="203">
        <v>35.549999999999997</v>
      </c>
      <c r="AB81" s="203">
        <v>0</v>
      </c>
      <c r="AC81" s="203">
        <v>7.13</v>
      </c>
      <c r="AD81" s="203">
        <v>0</v>
      </c>
      <c r="AE81" s="203">
        <v>0</v>
      </c>
      <c r="AF81" s="203">
        <v>0</v>
      </c>
      <c r="AG81" s="203">
        <v>33.950000000000003</v>
      </c>
      <c r="AH81" s="203">
        <v>0</v>
      </c>
      <c r="AI81" s="203">
        <v>5.25</v>
      </c>
      <c r="AJ81" s="203">
        <v>0</v>
      </c>
      <c r="AK81" s="203">
        <v>99.62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155.56</v>
      </c>
      <c r="L82" s="203">
        <v>60.85</v>
      </c>
      <c r="M82" s="203">
        <v>56.34</v>
      </c>
      <c r="N82" s="203">
        <v>50.19</v>
      </c>
      <c r="O82" s="203">
        <v>70.91</v>
      </c>
      <c r="P82" s="203">
        <v>23.66</v>
      </c>
      <c r="Q82" s="203">
        <v>9.27</v>
      </c>
      <c r="R82" s="203">
        <v>18.02</v>
      </c>
      <c r="S82" s="203">
        <v>11.22</v>
      </c>
      <c r="T82" s="203">
        <v>0</v>
      </c>
      <c r="U82" s="203">
        <v>50.08</v>
      </c>
      <c r="V82" s="203">
        <v>7.71</v>
      </c>
      <c r="W82" s="203">
        <v>14.18</v>
      </c>
      <c r="X82" s="203">
        <v>31.36</v>
      </c>
      <c r="Y82" s="203">
        <v>0</v>
      </c>
      <c r="Z82" s="203">
        <v>118.8</v>
      </c>
      <c r="AA82" s="203">
        <v>35.549999999999997</v>
      </c>
      <c r="AB82" s="203">
        <v>0</v>
      </c>
      <c r="AC82" s="203">
        <v>7.13</v>
      </c>
      <c r="AD82" s="203">
        <v>0</v>
      </c>
      <c r="AE82" s="203">
        <v>0</v>
      </c>
      <c r="AF82" s="203">
        <v>0</v>
      </c>
      <c r="AG82" s="203">
        <v>33.950000000000003</v>
      </c>
      <c r="AH82" s="203">
        <v>0</v>
      </c>
      <c r="AI82" s="203">
        <v>5.25</v>
      </c>
      <c r="AJ82" s="203">
        <v>0</v>
      </c>
      <c r="AK82" s="203">
        <v>99.62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105.43</v>
      </c>
      <c r="L83" s="203">
        <v>122.84</v>
      </c>
      <c r="M83" s="203">
        <v>56.34</v>
      </c>
      <c r="N83" s="203">
        <v>50.19</v>
      </c>
      <c r="O83" s="203">
        <v>70.91</v>
      </c>
      <c r="P83" s="203">
        <v>23.66</v>
      </c>
      <c r="Q83" s="203">
        <v>9.27</v>
      </c>
      <c r="R83" s="203">
        <v>18.02</v>
      </c>
      <c r="S83" s="203">
        <v>11.22</v>
      </c>
      <c r="T83" s="203">
        <v>0</v>
      </c>
      <c r="U83" s="203">
        <v>50.08</v>
      </c>
      <c r="V83" s="203">
        <v>7.71</v>
      </c>
      <c r="W83" s="203">
        <v>14.18</v>
      </c>
      <c r="X83" s="203">
        <v>28.97</v>
      </c>
      <c r="Y83" s="203">
        <v>0</v>
      </c>
      <c r="Z83" s="203">
        <v>118.8</v>
      </c>
      <c r="AA83" s="203">
        <v>35.549999999999997</v>
      </c>
      <c r="AB83" s="203">
        <v>0</v>
      </c>
      <c r="AC83" s="203">
        <v>7.13</v>
      </c>
      <c r="AD83" s="203">
        <v>0</v>
      </c>
      <c r="AE83" s="203">
        <v>0</v>
      </c>
      <c r="AF83" s="203">
        <v>0</v>
      </c>
      <c r="AG83" s="203">
        <v>33.950000000000003</v>
      </c>
      <c r="AH83" s="203">
        <v>0</v>
      </c>
      <c r="AI83" s="203">
        <v>5.0999999999999996</v>
      </c>
      <c r="AJ83" s="203">
        <v>0</v>
      </c>
      <c r="AK83" s="203">
        <v>99.62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104.09</v>
      </c>
      <c r="L84" s="203">
        <v>122.84</v>
      </c>
      <c r="M84" s="203">
        <v>56.34</v>
      </c>
      <c r="N84" s="203">
        <v>50.19</v>
      </c>
      <c r="O84" s="203">
        <v>70.91</v>
      </c>
      <c r="P84" s="203">
        <v>23.66</v>
      </c>
      <c r="Q84" s="203">
        <v>9.27</v>
      </c>
      <c r="R84" s="203">
        <v>18.02</v>
      </c>
      <c r="S84" s="203">
        <v>11.22</v>
      </c>
      <c r="T84" s="203">
        <v>0</v>
      </c>
      <c r="U84" s="203">
        <v>50.08</v>
      </c>
      <c r="V84" s="203">
        <v>7.71</v>
      </c>
      <c r="W84" s="203">
        <v>14.18</v>
      </c>
      <c r="X84" s="203">
        <v>31.2</v>
      </c>
      <c r="Y84" s="203">
        <v>0</v>
      </c>
      <c r="Z84" s="203">
        <v>118.8</v>
      </c>
      <c r="AA84" s="203">
        <v>35.549999999999997</v>
      </c>
      <c r="AB84" s="203">
        <v>0</v>
      </c>
      <c r="AC84" s="203">
        <v>13.29</v>
      </c>
      <c r="AD84" s="203">
        <v>0</v>
      </c>
      <c r="AE84" s="203">
        <v>0</v>
      </c>
      <c r="AF84" s="203">
        <v>0</v>
      </c>
      <c r="AG84" s="203">
        <v>33.950000000000003</v>
      </c>
      <c r="AH84" s="203">
        <v>0</v>
      </c>
      <c r="AI84" s="203">
        <v>9.9</v>
      </c>
      <c r="AJ84" s="203">
        <v>0</v>
      </c>
      <c r="AK84" s="203">
        <v>99.62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155.56</v>
      </c>
      <c r="L85" s="203">
        <v>122.84</v>
      </c>
      <c r="M85" s="203">
        <v>56.34</v>
      </c>
      <c r="N85" s="203">
        <v>50.19</v>
      </c>
      <c r="O85" s="203">
        <v>70.91</v>
      </c>
      <c r="P85" s="203">
        <v>23.66</v>
      </c>
      <c r="Q85" s="203">
        <v>9.27</v>
      </c>
      <c r="R85" s="203">
        <v>18.02</v>
      </c>
      <c r="S85" s="203">
        <v>11.22</v>
      </c>
      <c r="T85" s="203">
        <v>0</v>
      </c>
      <c r="U85" s="203">
        <v>50.08</v>
      </c>
      <c r="V85" s="203">
        <v>7.71</v>
      </c>
      <c r="W85" s="203">
        <v>14.18</v>
      </c>
      <c r="X85" s="203">
        <v>31.2</v>
      </c>
      <c r="Y85" s="203">
        <v>0</v>
      </c>
      <c r="Z85" s="203">
        <v>118.26</v>
      </c>
      <c r="AA85" s="203">
        <v>35.35</v>
      </c>
      <c r="AB85" s="203">
        <v>0</v>
      </c>
      <c r="AC85" s="203">
        <v>13.29</v>
      </c>
      <c r="AD85" s="203">
        <v>0</v>
      </c>
      <c r="AE85" s="203">
        <v>0</v>
      </c>
      <c r="AF85" s="203">
        <v>0</v>
      </c>
      <c r="AG85" s="203">
        <v>33.950000000000003</v>
      </c>
      <c r="AH85" s="203">
        <v>0</v>
      </c>
      <c r="AI85" s="203">
        <v>7</v>
      </c>
      <c r="AJ85" s="203">
        <v>0</v>
      </c>
      <c r="AK85" s="203">
        <v>99.62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155.56</v>
      </c>
      <c r="L86" s="203">
        <v>122.84</v>
      </c>
      <c r="M86" s="203">
        <v>56.34</v>
      </c>
      <c r="N86" s="203">
        <v>50.19</v>
      </c>
      <c r="O86" s="203">
        <v>70.91</v>
      </c>
      <c r="P86" s="203">
        <v>23.66</v>
      </c>
      <c r="Q86" s="203">
        <v>9.27</v>
      </c>
      <c r="R86" s="203">
        <v>18.02</v>
      </c>
      <c r="S86" s="203">
        <v>11.22</v>
      </c>
      <c r="T86" s="203">
        <v>0</v>
      </c>
      <c r="U86" s="203">
        <v>50.08</v>
      </c>
      <c r="V86" s="203">
        <v>7.71</v>
      </c>
      <c r="W86" s="203">
        <v>14.18</v>
      </c>
      <c r="X86" s="203">
        <v>31.2</v>
      </c>
      <c r="Y86" s="203">
        <v>0</v>
      </c>
      <c r="Z86" s="203">
        <v>118.26</v>
      </c>
      <c r="AA86" s="203">
        <v>35.35</v>
      </c>
      <c r="AB86" s="203">
        <v>0</v>
      </c>
      <c r="AC86" s="203">
        <v>13.29</v>
      </c>
      <c r="AD86" s="203">
        <v>0</v>
      </c>
      <c r="AE86" s="203">
        <v>0</v>
      </c>
      <c r="AF86" s="203">
        <v>0</v>
      </c>
      <c r="AG86" s="203">
        <v>33.950000000000003</v>
      </c>
      <c r="AH86" s="203">
        <v>0</v>
      </c>
      <c r="AI86" s="203">
        <v>9.34</v>
      </c>
      <c r="AJ86" s="203">
        <v>0</v>
      </c>
      <c r="AK86" s="203">
        <v>99.62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155.56</v>
      </c>
      <c r="L87" s="203">
        <v>122.84</v>
      </c>
      <c r="M87" s="203">
        <v>56.34</v>
      </c>
      <c r="N87" s="203">
        <v>50.19</v>
      </c>
      <c r="O87" s="203">
        <v>70.91</v>
      </c>
      <c r="P87" s="203">
        <v>23.66</v>
      </c>
      <c r="Q87" s="203">
        <v>9.27</v>
      </c>
      <c r="R87" s="203">
        <v>18.02</v>
      </c>
      <c r="S87" s="203">
        <v>11.22</v>
      </c>
      <c r="T87" s="203">
        <v>0</v>
      </c>
      <c r="U87" s="203">
        <v>50.08</v>
      </c>
      <c r="V87" s="203">
        <v>7.71</v>
      </c>
      <c r="W87" s="203">
        <v>14.18</v>
      </c>
      <c r="X87" s="203">
        <v>36.58</v>
      </c>
      <c r="Y87" s="203">
        <v>0</v>
      </c>
      <c r="Z87" s="203">
        <v>118.26</v>
      </c>
      <c r="AA87" s="203">
        <v>35.35</v>
      </c>
      <c r="AB87" s="203">
        <v>0</v>
      </c>
      <c r="AC87" s="203">
        <v>13.29</v>
      </c>
      <c r="AD87" s="203">
        <v>0</v>
      </c>
      <c r="AE87" s="203">
        <v>0</v>
      </c>
      <c r="AF87" s="203">
        <v>0</v>
      </c>
      <c r="AG87" s="203">
        <v>33.950000000000003</v>
      </c>
      <c r="AH87" s="203">
        <v>0</v>
      </c>
      <c r="AI87" s="203">
        <v>9.9</v>
      </c>
      <c r="AJ87" s="203">
        <v>0</v>
      </c>
      <c r="AK87" s="203">
        <v>99.62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155.56</v>
      </c>
      <c r="L88" s="203">
        <v>122.84</v>
      </c>
      <c r="M88" s="203">
        <v>56.34</v>
      </c>
      <c r="N88" s="203">
        <v>50.19</v>
      </c>
      <c r="O88" s="203">
        <v>70.91</v>
      </c>
      <c r="P88" s="203">
        <v>23.66</v>
      </c>
      <c r="Q88" s="203">
        <v>9.27</v>
      </c>
      <c r="R88" s="203">
        <v>18.02</v>
      </c>
      <c r="S88" s="203">
        <v>11.22</v>
      </c>
      <c r="T88" s="203">
        <v>0</v>
      </c>
      <c r="U88" s="203">
        <v>50.08</v>
      </c>
      <c r="V88" s="203">
        <v>7.71</v>
      </c>
      <c r="W88" s="203">
        <v>14.18</v>
      </c>
      <c r="X88" s="203">
        <v>31.2</v>
      </c>
      <c r="Y88" s="203">
        <v>0</v>
      </c>
      <c r="Z88" s="203">
        <v>118.26</v>
      </c>
      <c r="AA88" s="203">
        <v>35.35</v>
      </c>
      <c r="AB88" s="203">
        <v>0</v>
      </c>
      <c r="AC88" s="203">
        <v>13.29</v>
      </c>
      <c r="AD88" s="203">
        <v>0</v>
      </c>
      <c r="AE88" s="203">
        <v>0</v>
      </c>
      <c r="AF88" s="203">
        <v>0</v>
      </c>
      <c r="AG88" s="203">
        <v>33.950000000000003</v>
      </c>
      <c r="AH88" s="203">
        <v>0</v>
      </c>
      <c r="AI88" s="203">
        <v>9.9</v>
      </c>
      <c r="AJ88" s="203">
        <v>0</v>
      </c>
      <c r="AK88" s="203">
        <v>99.62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155.57</v>
      </c>
      <c r="L89" s="203">
        <v>122.84</v>
      </c>
      <c r="M89" s="203">
        <v>56.34</v>
      </c>
      <c r="N89" s="203">
        <v>50.19</v>
      </c>
      <c r="O89" s="203">
        <v>70.91</v>
      </c>
      <c r="P89" s="203">
        <v>23.66</v>
      </c>
      <c r="Q89" s="203">
        <v>9.27</v>
      </c>
      <c r="R89" s="203">
        <v>18.02</v>
      </c>
      <c r="S89" s="203">
        <v>11.22</v>
      </c>
      <c r="T89" s="203">
        <v>0</v>
      </c>
      <c r="U89" s="203">
        <v>50.08</v>
      </c>
      <c r="V89" s="203">
        <v>7.71</v>
      </c>
      <c r="W89" s="203">
        <v>13.93</v>
      </c>
      <c r="X89" s="203">
        <v>31.2</v>
      </c>
      <c r="Y89" s="203">
        <v>0</v>
      </c>
      <c r="Z89" s="203">
        <v>118.26</v>
      </c>
      <c r="AA89" s="203">
        <v>35.35</v>
      </c>
      <c r="AB89" s="203">
        <v>0</v>
      </c>
      <c r="AC89" s="203">
        <v>13.29</v>
      </c>
      <c r="AD89" s="203">
        <v>0</v>
      </c>
      <c r="AE89" s="203">
        <v>0</v>
      </c>
      <c r="AF89" s="203">
        <v>0</v>
      </c>
      <c r="AG89" s="203">
        <v>33.950000000000003</v>
      </c>
      <c r="AH89" s="203">
        <v>0</v>
      </c>
      <c r="AI89" s="203">
        <v>9.9</v>
      </c>
      <c r="AJ89" s="203">
        <v>0</v>
      </c>
      <c r="AK89" s="203">
        <v>92.41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155.57</v>
      </c>
      <c r="L90" s="203">
        <v>122.84</v>
      </c>
      <c r="M90" s="203">
        <v>56.34</v>
      </c>
      <c r="N90" s="203">
        <v>50.19</v>
      </c>
      <c r="O90" s="203">
        <v>70.91</v>
      </c>
      <c r="P90" s="203">
        <v>23.66</v>
      </c>
      <c r="Q90" s="203">
        <v>9.27</v>
      </c>
      <c r="R90" s="203">
        <v>18.02</v>
      </c>
      <c r="S90" s="203">
        <v>11.22</v>
      </c>
      <c r="T90" s="203">
        <v>0</v>
      </c>
      <c r="U90" s="203">
        <v>50.08</v>
      </c>
      <c r="V90" s="203">
        <v>7.71</v>
      </c>
      <c r="W90" s="203">
        <v>13.93</v>
      </c>
      <c r="X90" s="203">
        <v>31.2</v>
      </c>
      <c r="Y90" s="203">
        <v>0</v>
      </c>
      <c r="Z90" s="203">
        <v>118.26</v>
      </c>
      <c r="AA90" s="203">
        <v>35.35</v>
      </c>
      <c r="AB90" s="203">
        <v>0</v>
      </c>
      <c r="AC90" s="203">
        <v>13.29</v>
      </c>
      <c r="AD90" s="203">
        <v>0</v>
      </c>
      <c r="AE90" s="203">
        <v>0</v>
      </c>
      <c r="AF90" s="203">
        <v>0</v>
      </c>
      <c r="AG90" s="203">
        <v>33.950000000000003</v>
      </c>
      <c r="AH90" s="203">
        <v>0</v>
      </c>
      <c r="AI90" s="203">
        <v>9.9</v>
      </c>
      <c r="AJ90" s="203">
        <v>0</v>
      </c>
      <c r="AK90" s="203">
        <v>92.41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155.57</v>
      </c>
      <c r="L91" s="203">
        <v>122.84</v>
      </c>
      <c r="M91" s="203">
        <v>56.34</v>
      </c>
      <c r="N91" s="203">
        <v>50.19</v>
      </c>
      <c r="O91" s="203">
        <v>70.91</v>
      </c>
      <c r="P91" s="203">
        <v>23.66</v>
      </c>
      <c r="Q91" s="203">
        <v>9.27</v>
      </c>
      <c r="R91" s="203">
        <v>18.02</v>
      </c>
      <c r="S91" s="203">
        <v>11.22</v>
      </c>
      <c r="T91" s="203">
        <v>0</v>
      </c>
      <c r="U91" s="203">
        <v>50.08</v>
      </c>
      <c r="V91" s="203">
        <v>7.71</v>
      </c>
      <c r="W91" s="203">
        <v>13.93</v>
      </c>
      <c r="X91" s="203">
        <v>31.2</v>
      </c>
      <c r="Y91" s="203">
        <v>0</v>
      </c>
      <c r="Z91" s="203">
        <v>118.26</v>
      </c>
      <c r="AA91" s="203">
        <v>35.35</v>
      </c>
      <c r="AB91" s="203">
        <v>0</v>
      </c>
      <c r="AC91" s="203">
        <v>13.29</v>
      </c>
      <c r="AD91" s="203">
        <v>0</v>
      </c>
      <c r="AE91" s="203">
        <v>0</v>
      </c>
      <c r="AF91" s="203">
        <v>0</v>
      </c>
      <c r="AG91" s="203">
        <v>33.950000000000003</v>
      </c>
      <c r="AH91" s="203">
        <v>0</v>
      </c>
      <c r="AI91" s="203">
        <v>6.63</v>
      </c>
      <c r="AJ91" s="203">
        <v>0</v>
      </c>
      <c r="AK91" s="203">
        <v>93.39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155.57</v>
      </c>
      <c r="L92" s="203">
        <v>122.84</v>
      </c>
      <c r="M92" s="203">
        <v>56.34</v>
      </c>
      <c r="N92" s="203">
        <v>50.19</v>
      </c>
      <c r="O92" s="203">
        <v>70.91</v>
      </c>
      <c r="P92" s="203">
        <v>23.66</v>
      </c>
      <c r="Q92" s="203">
        <v>9.27</v>
      </c>
      <c r="R92" s="203">
        <v>18.02</v>
      </c>
      <c r="S92" s="203">
        <v>11.22</v>
      </c>
      <c r="T92" s="203">
        <v>0</v>
      </c>
      <c r="U92" s="203">
        <v>50.08</v>
      </c>
      <c r="V92" s="203">
        <v>7.71</v>
      </c>
      <c r="W92" s="203">
        <v>13.93</v>
      </c>
      <c r="X92" s="203">
        <v>31.2</v>
      </c>
      <c r="Y92" s="203">
        <v>0</v>
      </c>
      <c r="Z92" s="203">
        <v>118.26</v>
      </c>
      <c r="AA92" s="203">
        <v>35.35</v>
      </c>
      <c r="AB92" s="203">
        <v>0</v>
      </c>
      <c r="AC92" s="203">
        <v>13.29</v>
      </c>
      <c r="AD92" s="203">
        <v>0</v>
      </c>
      <c r="AE92" s="203">
        <v>0</v>
      </c>
      <c r="AF92" s="203">
        <v>0</v>
      </c>
      <c r="AG92" s="203">
        <v>33.950000000000003</v>
      </c>
      <c r="AH92" s="203">
        <v>0</v>
      </c>
      <c r="AI92" s="203">
        <v>10.18</v>
      </c>
      <c r="AJ92" s="203">
        <v>0</v>
      </c>
      <c r="AK92" s="203">
        <v>93.97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115.95</v>
      </c>
      <c r="L93" s="203">
        <v>67.72</v>
      </c>
      <c r="M93" s="203">
        <v>56.34</v>
      </c>
      <c r="N93" s="203">
        <v>50.19</v>
      </c>
      <c r="O93" s="203">
        <v>70.91</v>
      </c>
      <c r="P93" s="203">
        <v>23.66</v>
      </c>
      <c r="Q93" s="203">
        <v>0</v>
      </c>
      <c r="R93" s="203">
        <v>0</v>
      </c>
      <c r="S93" s="203">
        <v>0</v>
      </c>
      <c r="T93" s="203">
        <v>0</v>
      </c>
      <c r="U93" s="203">
        <v>50.08</v>
      </c>
      <c r="V93" s="203">
        <v>0</v>
      </c>
      <c r="W93" s="203">
        <v>13.93</v>
      </c>
      <c r="X93" s="203">
        <v>44.02</v>
      </c>
      <c r="Y93" s="203">
        <v>0</v>
      </c>
      <c r="Z93" s="203">
        <v>118.26</v>
      </c>
      <c r="AA93" s="203">
        <v>35.35</v>
      </c>
      <c r="AB93" s="203">
        <v>0</v>
      </c>
      <c r="AC93" s="203">
        <v>13.29</v>
      </c>
      <c r="AD93" s="203">
        <v>0</v>
      </c>
      <c r="AE93" s="203">
        <v>0</v>
      </c>
      <c r="AF93" s="203">
        <v>0</v>
      </c>
      <c r="AG93" s="203">
        <v>33.950000000000003</v>
      </c>
      <c r="AH93" s="203">
        <v>0</v>
      </c>
      <c r="AI93" s="203">
        <v>10.18</v>
      </c>
      <c r="AJ93" s="203">
        <v>0</v>
      </c>
      <c r="AK93" s="203">
        <v>75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90</v>
      </c>
      <c r="L94" s="203">
        <v>67.72</v>
      </c>
      <c r="M94" s="203">
        <v>56.34</v>
      </c>
      <c r="N94" s="203">
        <v>50.19</v>
      </c>
      <c r="O94" s="203">
        <v>70.91</v>
      </c>
      <c r="P94" s="203">
        <v>23.66</v>
      </c>
      <c r="Q94" s="203">
        <v>0</v>
      </c>
      <c r="R94" s="203">
        <v>0</v>
      </c>
      <c r="S94" s="203">
        <v>0</v>
      </c>
      <c r="T94" s="203">
        <v>0</v>
      </c>
      <c r="U94" s="203">
        <v>50.08</v>
      </c>
      <c r="V94" s="203">
        <v>0</v>
      </c>
      <c r="W94" s="203">
        <v>13.93</v>
      </c>
      <c r="X94" s="203">
        <v>44.02</v>
      </c>
      <c r="Y94" s="203">
        <v>0</v>
      </c>
      <c r="Z94" s="203">
        <v>118.26</v>
      </c>
      <c r="AA94" s="203">
        <v>35.35</v>
      </c>
      <c r="AB94" s="203">
        <v>0</v>
      </c>
      <c r="AC94" s="203">
        <v>13.29</v>
      </c>
      <c r="AD94" s="203">
        <v>0</v>
      </c>
      <c r="AE94" s="203">
        <v>0</v>
      </c>
      <c r="AF94" s="203">
        <v>0</v>
      </c>
      <c r="AG94" s="203">
        <v>33.950000000000003</v>
      </c>
      <c r="AH94" s="203">
        <v>0</v>
      </c>
      <c r="AI94" s="203">
        <v>10.18</v>
      </c>
      <c r="AJ94" s="203">
        <v>0</v>
      </c>
      <c r="AK94" s="203">
        <v>75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87.89</v>
      </c>
      <c r="L95" s="203">
        <v>67.73</v>
      </c>
      <c r="M95" s="203">
        <v>56.34</v>
      </c>
      <c r="N95" s="203">
        <v>50.19</v>
      </c>
      <c r="O95" s="203">
        <v>70.91</v>
      </c>
      <c r="P95" s="203">
        <v>23.66</v>
      </c>
      <c r="Q95" s="203">
        <v>0</v>
      </c>
      <c r="R95" s="203">
        <v>0</v>
      </c>
      <c r="S95" s="203">
        <v>0</v>
      </c>
      <c r="T95" s="203">
        <v>0</v>
      </c>
      <c r="U95" s="203">
        <v>50.08</v>
      </c>
      <c r="V95" s="203">
        <v>0</v>
      </c>
      <c r="W95" s="203">
        <v>13.93</v>
      </c>
      <c r="X95" s="203">
        <v>47.16</v>
      </c>
      <c r="Y95" s="203">
        <v>0</v>
      </c>
      <c r="Z95" s="203">
        <v>118.26</v>
      </c>
      <c r="AA95" s="203">
        <v>35.35</v>
      </c>
      <c r="AB95" s="203">
        <v>0</v>
      </c>
      <c r="AC95" s="203">
        <v>13.29</v>
      </c>
      <c r="AD95" s="203">
        <v>0</v>
      </c>
      <c r="AE95" s="203">
        <v>0</v>
      </c>
      <c r="AF95" s="203">
        <v>0</v>
      </c>
      <c r="AG95" s="203">
        <v>33.950000000000003</v>
      </c>
      <c r="AH95" s="203">
        <v>0</v>
      </c>
      <c r="AI95" s="203">
        <v>10.18</v>
      </c>
      <c r="AJ95" s="203">
        <v>0</v>
      </c>
      <c r="AK95" s="203">
        <v>75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88.09</v>
      </c>
      <c r="L96" s="203">
        <v>67.73</v>
      </c>
      <c r="M96" s="203">
        <v>56.34</v>
      </c>
      <c r="N96" s="203">
        <v>50.19</v>
      </c>
      <c r="O96" s="203">
        <v>70.91</v>
      </c>
      <c r="P96" s="203">
        <v>23.66</v>
      </c>
      <c r="Q96" s="203">
        <v>0</v>
      </c>
      <c r="R96" s="203">
        <v>0</v>
      </c>
      <c r="S96" s="203">
        <v>0</v>
      </c>
      <c r="T96" s="203">
        <v>0</v>
      </c>
      <c r="U96" s="203">
        <v>50.08</v>
      </c>
      <c r="V96" s="203">
        <v>0</v>
      </c>
      <c r="W96" s="203">
        <v>13.93</v>
      </c>
      <c r="X96" s="203">
        <v>50.3</v>
      </c>
      <c r="Y96" s="203">
        <v>0</v>
      </c>
      <c r="Z96" s="203">
        <v>118.26</v>
      </c>
      <c r="AA96" s="203">
        <v>35.35</v>
      </c>
      <c r="AB96" s="203">
        <v>0</v>
      </c>
      <c r="AC96" s="203">
        <v>13.29</v>
      </c>
      <c r="AD96" s="203">
        <v>0</v>
      </c>
      <c r="AE96" s="203">
        <v>0</v>
      </c>
      <c r="AF96" s="203">
        <v>0</v>
      </c>
      <c r="AG96" s="203">
        <v>33.950000000000003</v>
      </c>
      <c r="AH96" s="203">
        <v>0</v>
      </c>
      <c r="AI96" s="203">
        <v>10.18</v>
      </c>
      <c r="AJ96" s="203">
        <v>0</v>
      </c>
      <c r="AK96" s="203">
        <v>75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88.09</v>
      </c>
      <c r="L97" s="203">
        <v>67.72</v>
      </c>
      <c r="M97" s="203">
        <v>56.34</v>
      </c>
      <c r="N97" s="203">
        <v>50.19</v>
      </c>
      <c r="O97" s="203">
        <v>70.91</v>
      </c>
      <c r="P97" s="203">
        <v>23.66</v>
      </c>
      <c r="Q97" s="203">
        <v>0</v>
      </c>
      <c r="R97" s="203">
        <v>0</v>
      </c>
      <c r="S97" s="203">
        <v>0</v>
      </c>
      <c r="T97" s="203">
        <v>0</v>
      </c>
      <c r="U97" s="203">
        <v>50.08</v>
      </c>
      <c r="V97" s="203">
        <v>0</v>
      </c>
      <c r="W97" s="203">
        <v>13.93</v>
      </c>
      <c r="X97" s="203">
        <v>53.45</v>
      </c>
      <c r="Y97" s="203">
        <v>0</v>
      </c>
      <c r="Z97" s="203">
        <v>118.26</v>
      </c>
      <c r="AA97" s="203">
        <v>35.35</v>
      </c>
      <c r="AB97" s="203">
        <v>0</v>
      </c>
      <c r="AC97" s="203">
        <v>13.29</v>
      </c>
      <c r="AD97" s="203">
        <v>0</v>
      </c>
      <c r="AE97" s="203">
        <v>0</v>
      </c>
      <c r="AF97" s="203">
        <v>0</v>
      </c>
      <c r="AG97" s="203">
        <v>33.950000000000003</v>
      </c>
      <c r="AH97" s="203">
        <v>0</v>
      </c>
      <c r="AI97" s="203">
        <v>10.18</v>
      </c>
      <c r="AJ97" s="203">
        <v>0</v>
      </c>
      <c r="AK97" s="203">
        <v>74.650000000000006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88.09</v>
      </c>
      <c r="L98" s="203">
        <v>67.72</v>
      </c>
      <c r="M98" s="203">
        <v>56.34</v>
      </c>
      <c r="N98" s="203">
        <v>50.19</v>
      </c>
      <c r="O98" s="203">
        <v>70.91</v>
      </c>
      <c r="P98" s="203">
        <v>23.66</v>
      </c>
      <c r="Q98" s="203">
        <v>0</v>
      </c>
      <c r="R98" s="203">
        <v>0</v>
      </c>
      <c r="S98" s="203">
        <v>0</v>
      </c>
      <c r="T98" s="203">
        <v>0</v>
      </c>
      <c r="U98" s="203">
        <v>50.08</v>
      </c>
      <c r="V98" s="203">
        <v>0</v>
      </c>
      <c r="W98" s="203">
        <v>13.93</v>
      </c>
      <c r="X98" s="203">
        <v>56.59</v>
      </c>
      <c r="Y98" s="203">
        <v>0</v>
      </c>
      <c r="Z98" s="203">
        <v>118.26</v>
      </c>
      <c r="AA98" s="203">
        <v>35.35</v>
      </c>
      <c r="AB98" s="203">
        <v>0</v>
      </c>
      <c r="AC98" s="203">
        <v>13.29</v>
      </c>
      <c r="AD98" s="203">
        <v>0</v>
      </c>
      <c r="AE98" s="203">
        <v>0</v>
      </c>
      <c r="AF98" s="203">
        <v>0</v>
      </c>
      <c r="AG98" s="203">
        <v>33.950000000000003</v>
      </c>
      <c r="AH98" s="203">
        <v>0</v>
      </c>
      <c r="AI98" s="203">
        <v>10.18</v>
      </c>
      <c r="AJ98" s="203">
        <v>0</v>
      </c>
      <c r="AK98" s="203">
        <v>75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0.86388000000000009</v>
      </c>
      <c r="L99">
        <f t="shared" si="0"/>
        <v>1.8247150000000016</v>
      </c>
      <c r="M99">
        <f t="shared" si="0"/>
        <v>1.306630000000002</v>
      </c>
      <c r="N99">
        <f t="shared" si="0"/>
        <v>1.2045599999999994</v>
      </c>
      <c r="O99">
        <f t="shared" si="0"/>
        <v>1.7018399999999978</v>
      </c>
      <c r="P99">
        <f t="shared" si="0"/>
        <v>0.56619000000000053</v>
      </c>
      <c r="Q99">
        <f t="shared" si="0"/>
        <v>0.14954499999999996</v>
      </c>
      <c r="R99">
        <f t="shared" si="0"/>
        <v>0.30049250000000011</v>
      </c>
      <c r="S99">
        <f t="shared" si="0"/>
        <v>0.18578000000000014</v>
      </c>
      <c r="T99">
        <f t="shared" si="0"/>
        <v>0</v>
      </c>
      <c r="U99">
        <f t="shared" si="0"/>
        <v>1.1692749999999987</v>
      </c>
      <c r="V99">
        <f t="shared" si="0"/>
        <v>0.10782749999999991</v>
      </c>
      <c r="W99">
        <f t="shared" si="0"/>
        <v>0.29623000000000033</v>
      </c>
      <c r="X99">
        <f t="shared" si="0"/>
        <v>1.129015000000001</v>
      </c>
      <c r="Y99">
        <f t="shared" si="0"/>
        <v>0</v>
      </c>
      <c r="Z99">
        <f t="shared" si="0"/>
        <v>2.5610425000000023</v>
      </c>
      <c r="AA99">
        <f t="shared" si="0"/>
        <v>0.74268249999999947</v>
      </c>
      <c r="AB99">
        <f t="shared" si="0"/>
        <v>0</v>
      </c>
      <c r="AC99">
        <f t="shared" si="0"/>
        <v>0.31273249999999969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0.21220249999999991</v>
      </c>
      <c r="AJ99">
        <f t="shared" si="0"/>
        <v>0</v>
      </c>
      <c r="AK99">
        <f t="shared" si="0"/>
        <v>2.0658024999999998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0.46734500000000001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18.38</v>
      </c>
      <c r="M3" s="203">
        <v>0</v>
      </c>
      <c r="N3" s="203">
        <v>29.02</v>
      </c>
      <c r="O3" s="203">
        <v>48.74</v>
      </c>
      <c r="P3" s="203">
        <v>58.98</v>
      </c>
      <c r="Q3" s="203">
        <v>4.84</v>
      </c>
      <c r="R3" s="203">
        <v>9.68</v>
      </c>
      <c r="S3" s="203">
        <v>5.8</v>
      </c>
      <c r="T3" s="203">
        <v>0</v>
      </c>
      <c r="U3" s="203">
        <v>186.21</v>
      </c>
      <c r="V3" s="203">
        <v>4.46</v>
      </c>
      <c r="W3" s="203">
        <v>8.2799999999999994</v>
      </c>
      <c r="X3" s="203">
        <v>34.83</v>
      </c>
      <c r="Y3" s="203">
        <v>0</v>
      </c>
      <c r="Z3" s="203">
        <v>68.38</v>
      </c>
      <c r="AA3" s="203">
        <v>21.29</v>
      </c>
      <c r="AB3" s="203">
        <v>0</v>
      </c>
      <c r="AC3" s="203">
        <v>7.63</v>
      </c>
      <c r="AD3" s="203">
        <v>0</v>
      </c>
      <c r="AE3" s="203">
        <v>0</v>
      </c>
      <c r="AF3" s="203">
        <v>0</v>
      </c>
      <c r="AG3" s="203">
        <v>19.28</v>
      </c>
      <c r="AH3" s="203">
        <v>0</v>
      </c>
      <c r="AI3" s="203">
        <v>5.46</v>
      </c>
      <c r="AJ3" s="203">
        <v>0</v>
      </c>
      <c r="AK3" s="203">
        <v>49.92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18.38</v>
      </c>
      <c r="M4" s="203">
        <v>0</v>
      </c>
      <c r="N4" s="203">
        <v>29.02</v>
      </c>
      <c r="O4" s="203">
        <v>48.74</v>
      </c>
      <c r="P4" s="203">
        <v>58.98</v>
      </c>
      <c r="Q4" s="203">
        <v>4.84</v>
      </c>
      <c r="R4" s="203">
        <v>9.68</v>
      </c>
      <c r="S4" s="203">
        <v>5.8</v>
      </c>
      <c r="T4" s="203">
        <v>0</v>
      </c>
      <c r="U4" s="203">
        <v>186.21</v>
      </c>
      <c r="V4" s="203">
        <v>4.46</v>
      </c>
      <c r="W4" s="203">
        <v>8.2799999999999994</v>
      </c>
      <c r="X4" s="203">
        <v>34.83</v>
      </c>
      <c r="Y4" s="203">
        <v>0</v>
      </c>
      <c r="Z4" s="203">
        <v>68.38</v>
      </c>
      <c r="AA4" s="203">
        <v>21.29</v>
      </c>
      <c r="AB4" s="203">
        <v>0</v>
      </c>
      <c r="AC4" s="203">
        <v>7.63</v>
      </c>
      <c r="AD4" s="203">
        <v>0</v>
      </c>
      <c r="AE4" s="203">
        <v>0</v>
      </c>
      <c r="AF4" s="203">
        <v>0</v>
      </c>
      <c r="AG4" s="203">
        <v>19.28</v>
      </c>
      <c r="AH4" s="203">
        <v>0</v>
      </c>
      <c r="AI4" s="203">
        <v>5.46</v>
      </c>
      <c r="AJ4" s="203">
        <v>0</v>
      </c>
      <c r="AK4" s="203">
        <v>49.92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18.38</v>
      </c>
      <c r="M5" s="203">
        <v>0</v>
      </c>
      <c r="N5" s="203">
        <v>29.02</v>
      </c>
      <c r="O5" s="203">
        <v>48.74</v>
      </c>
      <c r="P5" s="203">
        <v>58.98</v>
      </c>
      <c r="Q5" s="203">
        <v>4.84</v>
      </c>
      <c r="R5" s="203">
        <v>9.68</v>
      </c>
      <c r="S5" s="203">
        <v>5.8</v>
      </c>
      <c r="T5" s="203">
        <v>0</v>
      </c>
      <c r="U5" s="203">
        <v>190.01</v>
      </c>
      <c r="V5" s="203">
        <v>4.46</v>
      </c>
      <c r="W5" s="203">
        <v>8.2799999999999994</v>
      </c>
      <c r="X5" s="203">
        <v>34.83</v>
      </c>
      <c r="Y5" s="203">
        <v>0</v>
      </c>
      <c r="Z5" s="203">
        <v>68.38</v>
      </c>
      <c r="AA5" s="203">
        <v>21.29</v>
      </c>
      <c r="AB5" s="203">
        <v>0</v>
      </c>
      <c r="AC5" s="203">
        <v>7.63</v>
      </c>
      <c r="AD5" s="203">
        <v>0</v>
      </c>
      <c r="AE5" s="203">
        <v>0</v>
      </c>
      <c r="AF5" s="203">
        <v>0</v>
      </c>
      <c r="AG5" s="203">
        <v>19.28</v>
      </c>
      <c r="AH5" s="203">
        <v>0</v>
      </c>
      <c r="AI5" s="203">
        <v>5.46</v>
      </c>
      <c r="AJ5" s="203">
        <v>0</v>
      </c>
      <c r="AK5" s="203">
        <v>49.92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18.38</v>
      </c>
      <c r="M6" s="203">
        <v>0</v>
      </c>
      <c r="N6" s="203">
        <v>29.02</v>
      </c>
      <c r="O6" s="203">
        <v>48.74</v>
      </c>
      <c r="P6" s="203">
        <v>58.98</v>
      </c>
      <c r="Q6" s="203">
        <v>4.84</v>
      </c>
      <c r="R6" s="203">
        <v>9.68</v>
      </c>
      <c r="S6" s="203">
        <v>5.8</v>
      </c>
      <c r="T6" s="203">
        <v>0</v>
      </c>
      <c r="U6" s="203">
        <v>192.28</v>
      </c>
      <c r="V6" s="203">
        <v>4.46</v>
      </c>
      <c r="W6" s="203">
        <v>8.2799999999999994</v>
      </c>
      <c r="X6" s="203">
        <v>34.83</v>
      </c>
      <c r="Y6" s="203">
        <v>0</v>
      </c>
      <c r="Z6" s="203">
        <v>68.38</v>
      </c>
      <c r="AA6" s="203">
        <v>21.29</v>
      </c>
      <c r="AB6" s="203">
        <v>0</v>
      </c>
      <c r="AC6" s="203">
        <v>7.63</v>
      </c>
      <c r="AD6" s="203">
        <v>0</v>
      </c>
      <c r="AE6" s="203">
        <v>0</v>
      </c>
      <c r="AF6" s="203">
        <v>0</v>
      </c>
      <c r="AG6" s="203">
        <v>19.28</v>
      </c>
      <c r="AH6" s="203">
        <v>0</v>
      </c>
      <c r="AI6" s="203">
        <v>5.46</v>
      </c>
      <c r="AJ6" s="203">
        <v>0</v>
      </c>
      <c r="AK6" s="203">
        <v>49.92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18.38</v>
      </c>
      <c r="M7" s="203">
        <v>0</v>
      </c>
      <c r="N7" s="203">
        <v>29.02</v>
      </c>
      <c r="O7" s="203">
        <v>48.74</v>
      </c>
      <c r="P7" s="203">
        <v>58.98</v>
      </c>
      <c r="Q7" s="203">
        <v>4.84</v>
      </c>
      <c r="R7" s="203">
        <v>9.68</v>
      </c>
      <c r="S7" s="203">
        <v>5.8</v>
      </c>
      <c r="T7" s="203">
        <v>0</v>
      </c>
      <c r="U7" s="203">
        <v>195.33</v>
      </c>
      <c r="V7" s="203">
        <v>0</v>
      </c>
      <c r="W7" s="203">
        <v>8.56</v>
      </c>
      <c r="X7" s="203">
        <v>34.83</v>
      </c>
      <c r="Y7" s="203">
        <v>0</v>
      </c>
      <c r="Z7" s="203">
        <v>32.89</v>
      </c>
      <c r="AA7" s="203">
        <v>20.440000000000001</v>
      </c>
      <c r="AB7" s="203">
        <v>0</v>
      </c>
      <c r="AC7" s="203">
        <v>7.63</v>
      </c>
      <c r="AD7" s="203">
        <v>0</v>
      </c>
      <c r="AE7" s="203">
        <v>0</v>
      </c>
      <c r="AF7" s="203">
        <v>0</v>
      </c>
      <c r="AG7" s="203">
        <v>19.28</v>
      </c>
      <c r="AH7" s="203">
        <v>0</v>
      </c>
      <c r="AI7" s="203">
        <v>5.79</v>
      </c>
      <c r="AJ7" s="203">
        <v>0</v>
      </c>
      <c r="AK7" s="203">
        <v>49.92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18.38</v>
      </c>
      <c r="M8" s="203">
        <v>0</v>
      </c>
      <c r="N8" s="203">
        <v>29.02</v>
      </c>
      <c r="O8" s="203">
        <v>48.74</v>
      </c>
      <c r="P8" s="203">
        <v>58.98</v>
      </c>
      <c r="Q8" s="203">
        <v>4.84</v>
      </c>
      <c r="R8" s="203">
        <v>9.68</v>
      </c>
      <c r="S8" s="203">
        <v>5.8</v>
      </c>
      <c r="T8" s="203">
        <v>0</v>
      </c>
      <c r="U8" s="203">
        <v>195.33</v>
      </c>
      <c r="V8" s="203">
        <v>0</v>
      </c>
      <c r="W8" s="203">
        <v>8.56</v>
      </c>
      <c r="X8" s="203">
        <v>34.83</v>
      </c>
      <c r="Y8" s="203">
        <v>0</v>
      </c>
      <c r="Z8" s="203">
        <v>32.89</v>
      </c>
      <c r="AA8" s="203">
        <v>20.440000000000001</v>
      </c>
      <c r="AB8" s="203">
        <v>0</v>
      </c>
      <c r="AC8" s="203">
        <v>7.63</v>
      </c>
      <c r="AD8" s="203">
        <v>0</v>
      </c>
      <c r="AE8" s="203">
        <v>0</v>
      </c>
      <c r="AF8" s="203">
        <v>0</v>
      </c>
      <c r="AG8" s="203">
        <v>19.28</v>
      </c>
      <c r="AH8" s="203">
        <v>0</v>
      </c>
      <c r="AI8" s="203">
        <v>5.79</v>
      </c>
      <c r="AJ8" s="203">
        <v>0</v>
      </c>
      <c r="AK8" s="203">
        <v>49.92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18.38</v>
      </c>
      <c r="M9" s="203">
        <v>0</v>
      </c>
      <c r="N9" s="203">
        <v>29.02</v>
      </c>
      <c r="O9" s="203">
        <v>48.74</v>
      </c>
      <c r="P9" s="203">
        <v>58.98</v>
      </c>
      <c r="Q9" s="203">
        <v>0.97</v>
      </c>
      <c r="R9" s="203">
        <v>2.9</v>
      </c>
      <c r="S9" s="203">
        <v>1.93</v>
      </c>
      <c r="T9" s="203">
        <v>0</v>
      </c>
      <c r="U9" s="203">
        <v>195.33</v>
      </c>
      <c r="V9" s="203">
        <v>0</v>
      </c>
      <c r="W9" s="203">
        <v>8.56</v>
      </c>
      <c r="X9" s="203">
        <v>34.83</v>
      </c>
      <c r="Y9" s="203">
        <v>0</v>
      </c>
      <c r="Z9" s="203">
        <v>32.89</v>
      </c>
      <c r="AA9" s="203">
        <v>20.440000000000001</v>
      </c>
      <c r="AB9" s="203">
        <v>0</v>
      </c>
      <c r="AC9" s="203">
        <v>7.63</v>
      </c>
      <c r="AD9" s="203">
        <v>0</v>
      </c>
      <c r="AE9" s="203">
        <v>0</v>
      </c>
      <c r="AF9" s="203">
        <v>0</v>
      </c>
      <c r="AG9" s="203">
        <v>19.28</v>
      </c>
      <c r="AH9" s="203">
        <v>0</v>
      </c>
      <c r="AI9" s="203">
        <v>5.79</v>
      </c>
      <c r="AJ9" s="203">
        <v>0</v>
      </c>
      <c r="AK9" s="203">
        <v>49.92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18.38</v>
      </c>
      <c r="M10" s="203">
        <v>0</v>
      </c>
      <c r="N10" s="203">
        <v>29.02</v>
      </c>
      <c r="O10" s="203">
        <v>48.74</v>
      </c>
      <c r="P10" s="203">
        <v>58.98</v>
      </c>
      <c r="Q10" s="203">
        <v>0.97</v>
      </c>
      <c r="R10" s="203">
        <v>2.9</v>
      </c>
      <c r="S10" s="203">
        <v>1.93</v>
      </c>
      <c r="T10" s="203">
        <v>0</v>
      </c>
      <c r="U10" s="203">
        <v>195.33</v>
      </c>
      <c r="V10" s="203">
        <v>0</v>
      </c>
      <c r="W10" s="203">
        <v>8.56</v>
      </c>
      <c r="X10" s="203">
        <v>34.83</v>
      </c>
      <c r="Y10" s="203">
        <v>0</v>
      </c>
      <c r="Z10" s="203">
        <v>32.89</v>
      </c>
      <c r="AA10" s="203">
        <v>20.440000000000001</v>
      </c>
      <c r="AB10" s="203">
        <v>0</v>
      </c>
      <c r="AC10" s="203">
        <v>7.63</v>
      </c>
      <c r="AD10" s="203">
        <v>0</v>
      </c>
      <c r="AE10" s="203">
        <v>0</v>
      </c>
      <c r="AF10" s="203">
        <v>0</v>
      </c>
      <c r="AG10" s="203">
        <v>19.28</v>
      </c>
      <c r="AH10" s="203">
        <v>0</v>
      </c>
      <c r="AI10" s="203">
        <v>5.79</v>
      </c>
      <c r="AJ10" s="203">
        <v>0</v>
      </c>
      <c r="AK10" s="203">
        <v>49.92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18.38</v>
      </c>
      <c r="M11" s="203">
        <v>0</v>
      </c>
      <c r="N11" s="203">
        <v>29.02</v>
      </c>
      <c r="O11" s="203">
        <v>48.74</v>
      </c>
      <c r="P11" s="203">
        <v>58.98</v>
      </c>
      <c r="Q11" s="203">
        <v>4.84</v>
      </c>
      <c r="R11" s="203">
        <v>9.68</v>
      </c>
      <c r="S11" s="203">
        <v>5.8</v>
      </c>
      <c r="T11" s="203">
        <v>0</v>
      </c>
      <c r="U11" s="203">
        <v>195.33</v>
      </c>
      <c r="V11" s="203">
        <v>0</v>
      </c>
      <c r="W11" s="203">
        <v>8.56</v>
      </c>
      <c r="X11" s="203">
        <v>34.83</v>
      </c>
      <c r="Y11" s="203">
        <v>0</v>
      </c>
      <c r="Z11" s="203">
        <v>32.89</v>
      </c>
      <c r="AA11" s="203">
        <v>20.440000000000001</v>
      </c>
      <c r="AB11" s="203">
        <v>0</v>
      </c>
      <c r="AC11" s="203">
        <v>7.63</v>
      </c>
      <c r="AD11" s="203">
        <v>0</v>
      </c>
      <c r="AE11" s="203">
        <v>0</v>
      </c>
      <c r="AF11" s="203">
        <v>0</v>
      </c>
      <c r="AG11" s="203">
        <v>19.28</v>
      </c>
      <c r="AH11" s="203">
        <v>0</v>
      </c>
      <c r="AI11" s="203">
        <v>5.79</v>
      </c>
      <c r="AJ11" s="203">
        <v>0</v>
      </c>
      <c r="AK11" s="203">
        <v>49.92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18.38</v>
      </c>
      <c r="M12" s="203">
        <v>0</v>
      </c>
      <c r="N12" s="203">
        <v>29.02</v>
      </c>
      <c r="O12" s="203">
        <v>48.74</v>
      </c>
      <c r="P12" s="203">
        <v>58.98</v>
      </c>
      <c r="Q12" s="203">
        <v>4.84</v>
      </c>
      <c r="R12" s="203">
        <v>9.68</v>
      </c>
      <c r="S12" s="203">
        <v>5.8</v>
      </c>
      <c r="T12" s="203">
        <v>0</v>
      </c>
      <c r="U12" s="203">
        <v>195.33</v>
      </c>
      <c r="V12" s="203">
        <v>0</v>
      </c>
      <c r="W12" s="203">
        <v>8.56</v>
      </c>
      <c r="X12" s="203">
        <v>34.83</v>
      </c>
      <c r="Y12" s="203">
        <v>0</v>
      </c>
      <c r="Z12" s="203">
        <v>32.89</v>
      </c>
      <c r="AA12" s="203">
        <v>20.440000000000001</v>
      </c>
      <c r="AB12" s="203">
        <v>0</v>
      </c>
      <c r="AC12" s="203">
        <v>7.63</v>
      </c>
      <c r="AD12" s="203">
        <v>0</v>
      </c>
      <c r="AE12" s="203">
        <v>0</v>
      </c>
      <c r="AF12" s="203">
        <v>0</v>
      </c>
      <c r="AG12" s="203">
        <v>19.28</v>
      </c>
      <c r="AH12" s="203">
        <v>0</v>
      </c>
      <c r="AI12" s="203">
        <v>5.79</v>
      </c>
      <c r="AJ12" s="203">
        <v>0</v>
      </c>
      <c r="AK12" s="203">
        <v>49.92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18.38</v>
      </c>
      <c r="M13" s="203">
        <v>0</v>
      </c>
      <c r="N13" s="203">
        <v>29.02</v>
      </c>
      <c r="O13" s="203">
        <v>48.74</v>
      </c>
      <c r="P13" s="203">
        <v>58.98</v>
      </c>
      <c r="Q13" s="203">
        <v>4.84</v>
      </c>
      <c r="R13" s="203">
        <v>9.68</v>
      </c>
      <c r="S13" s="203">
        <v>5.8</v>
      </c>
      <c r="T13" s="203">
        <v>0</v>
      </c>
      <c r="U13" s="203">
        <v>195.33</v>
      </c>
      <c r="V13" s="203">
        <v>0</v>
      </c>
      <c r="W13" s="203">
        <v>8.56</v>
      </c>
      <c r="X13" s="203">
        <v>34.83</v>
      </c>
      <c r="Y13" s="203">
        <v>0</v>
      </c>
      <c r="Z13" s="203">
        <v>32.89</v>
      </c>
      <c r="AA13" s="203">
        <v>20.440000000000001</v>
      </c>
      <c r="AB13" s="203">
        <v>0</v>
      </c>
      <c r="AC13" s="203">
        <v>7.63</v>
      </c>
      <c r="AD13" s="203">
        <v>0</v>
      </c>
      <c r="AE13" s="203">
        <v>0</v>
      </c>
      <c r="AF13" s="203">
        <v>0</v>
      </c>
      <c r="AG13" s="203">
        <v>19.28</v>
      </c>
      <c r="AH13" s="203">
        <v>0</v>
      </c>
      <c r="AI13" s="203">
        <v>5.79</v>
      </c>
      <c r="AJ13" s="203">
        <v>0</v>
      </c>
      <c r="AK13" s="203">
        <v>49.92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18.38</v>
      </c>
      <c r="M14" s="203">
        <v>0</v>
      </c>
      <c r="N14" s="203">
        <v>29.02</v>
      </c>
      <c r="O14" s="203">
        <v>48.74</v>
      </c>
      <c r="P14" s="203">
        <v>58.98</v>
      </c>
      <c r="Q14" s="203">
        <v>4.84</v>
      </c>
      <c r="R14" s="203">
        <v>9.68</v>
      </c>
      <c r="S14" s="203">
        <v>5.8</v>
      </c>
      <c r="T14" s="203">
        <v>0</v>
      </c>
      <c r="U14" s="203">
        <v>195.33</v>
      </c>
      <c r="V14" s="203">
        <v>0</v>
      </c>
      <c r="W14" s="203">
        <v>8.56</v>
      </c>
      <c r="X14" s="203">
        <v>34.83</v>
      </c>
      <c r="Y14" s="203">
        <v>0</v>
      </c>
      <c r="Z14" s="203">
        <v>32.89</v>
      </c>
      <c r="AA14" s="203">
        <v>20.440000000000001</v>
      </c>
      <c r="AB14" s="203">
        <v>0</v>
      </c>
      <c r="AC14" s="203">
        <v>7.63</v>
      </c>
      <c r="AD14" s="203">
        <v>0</v>
      </c>
      <c r="AE14" s="203">
        <v>0</v>
      </c>
      <c r="AF14" s="203">
        <v>0</v>
      </c>
      <c r="AG14" s="203">
        <v>19.28</v>
      </c>
      <c r="AH14" s="203">
        <v>0</v>
      </c>
      <c r="AI14" s="203">
        <v>5.79</v>
      </c>
      <c r="AJ14" s="203">
        <v>0</v>
      </c>
      <c r="AK14" s="203">
        <v>49.92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18.38</v>
      </c>
      <c r="M15" s="203">
        <v>0</v>
      </c>
      <c r="N15" s="203">
        <v>29.02</v>
      </c>
      <c r="O15" s="203">
        <v>48.74</v>
      </c>
      <c r="P15" s="203">
        <v>58.98</v>
      </c>
      <c r="Q15" s="203">
        <v>4.84</v>
      </c>
      <c r="R15" s="203">
        <v>9.68</v>
      </c>
      <c r="S15" s="203">
        <v>5.8</v>
      </c>
      <c r="T15" s="203">
        <v>0</v>
      </c>
      <c r="U15" s="203">
        <v>206.73</v>
      </c>
      <c r="V15" s="203">
        <v>0</v>
      </c>
      <c r="W15" s="203">
        <v>5</v>
      </c>
      <c r="X15" s="203">
        <v>17.41</v>
      </c>
      <c r="Y15" s="203">
        <v>0</v>
      </c>
      <c r="Z15" s="203">
        <v>32.89</v>
      </c>
      <c r="AA15" s="203">
        <v>10.64</v>
      </c>
      <c r="AB15" s="203">
        <v>0</v>
      </c>
      <c r="AC15" s="203">
        <v>7.63</v>
      </c>
      <c r="AD15" s="203">
        <v>0</v>
      </c>
      <c r="AE15" s="203">
        <v>0</v>
      </c>
      <c r="AF15" s="203">
        <v>0</v>
      </c>
      <c r="AG15" s="203">
        <v>19.28</v>
      </c>
      <c r="AH15" s="203">
        <v>0</v>
      </c>
      <c r="AI15" s="203">
        <v>5.79</v>
      </c>
      <c r="AJ15" s="203">
        <v>0</v>
      </c>
      <c r="AK15" s="203">
        <v>49.92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18.38</v>
      </c>
      <c r="M16" s="203">
        <v>0</v>
      </c>
      <c r="N16" s="203">
        <v>29.02</v>
      </c>
      <c r="O16" s="203">
        <v>48.74</v>
      </c>
      <c r="P16" s="203">
        <v>58.98</v>
      </c>
      <c r="Q16" s="203">
        <v>4.84</v>
      </c>
      <c r="R16" s="203">
        <v>9.68</v>
      </c>
      <c r="S16" s="203">
        <v>5.8</v>
      </c>
      <c r="T16" s="203">
        <v>0</v>
      </c>
      <c r="U16" s="203">
        <v>214.33</v>
      </c>
      <c r="V16" s="203">
        <v>0</v>
      </c>
      <c r="W16" s="203">
        <v>5</v>
      </c>
      <c r="X16" s="203">
        <v>17.41</v>
      </c>
      <c r="Y16" s="203">
        <v>0</v>
      </c>
      <c r="Z16" s="203">
        <v>32.9</v>
      </c>
      <c r="AA16" s="203">
        <v>10.64</v>
      </c>
      <c r="AB16" s="203">
        <v>0</v>
      </c>
      <c r="AC16" s="203">
        <v>7.63</v>
      </c>
      <c r="AD16" s="203">
        <v>0</v>
      </c>
      <c r="AE16" s="203">
        <v>0</v>
      </c>
      <c r="AF16" s="203">
        <v>0</v>
      </c>
      <c r="AG16" s="203">
        <v>19.28</v>
      </c>
      <c r="AH16" s="203">
        <v>0</v>
      </c>
      <c r="AI16" s="203">
        <v>5.79</v>
      </c>
      <c r="AJ16" s="203">
        <v>0</v>
      </c>
      <c r="AK16" s="203">
        <v>49.92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19.98</v>
      </c>
      <c r="M17" s="203">
        <v>0</v>
      </c>
      <c r="N17" s="203">
        <v>29.02</v>
      </c>
      <c r="O17" s="203">
        <v>48.74</v>
      </c>
      <c r="P17" s="203">
        <v>58.98</v>
      </c>
      <c r="Q17" s="203">
        <v>5</v>
      </c>
      <c r="R17" s="203">
        <v>10</v>
      </c>
      <c r="S17" s="203">
        <v>6</v>
      </c>
      <c r="T17" s="203">
        <v>0</v>
      </c>
      <c r="U17" s="203">
        <v>219.65</v>
      </c>
      <c r="V17" s="203">
        <v>0</v>
      </c>
      <c r="W17" s="203">
        <v>4.84</v>
      </c>
      <c r="X17" s="203">
        <v>17.41</v>
      </c>
      <c r="Y17" s="203">
        <v>0</v>
      </c>
      <c r="Z17" s="203">
        <v>32.9</v>
      </c>
      <c r="AA17" s="203">
        <v>10.64</v>
      </c>
      <c r="AB17" s="203">
        <v>0</v>
      </c>
      <c r="AC17" s="203">
        <v>7.63</v>
      </c>
      <c r="AD17" s="203">
        <v>0</v>
      </c>
      <c r="AE17" s="203">
        <v>0</v>
      </c>
      <c r="AF17" s="203">
        <v>0</v>
      </c>
      <c r="AG17" s="203">
        <v>19.28</v>
      </c>
      <c r="AH17" s="203">
        <v>0</v>
      </c>
      <c r="AI17" s="203">
        <v>5.79</v>
      </c>
      <c r="AJ17" s="203">
        <v>0</v>
      </c>
      <c r="AK17" s="203">
        <v>49.92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19.98</v>
      </c>
      <c r="M18" s="203">
        <v>0</v>
      </c>
      <c r="N18" s="203">
        <v>29.02</v>
      </c>
      <c r="O18" s="203">
        <v>48.74</v>
      </c>
      <c r="P18" s="203">
        <v>58.98</v>
      </c>
      <c r="Q18" s="203">
        <v>2.74</v>
      </c>
      <c r="R18" s="203">
        <v>5.6</v>
      </c>
      <c r="S18" s="203">
        <v>3.42</v>
      </c>
      <c r="T18" s="203">
        <v>0</v>
      </c>
      <c r="U18" s="203">
        <v>224.97</v>
      </c>
      <c r="V18" s="203">
        <v>0</v>
      </c>
      <c r="W18" s="203">
        <v>4.84</v>
      </c>
      <c r="X18" s="203">
        <v>17.41</v>
      </c>
      <c r="Y18" s="203">
        <v>0</v>
      </c>
      <c r="Z18" s="203">
        <v>32.89</v>
      </c>
      <c r="AA18" s="203">
        <v>10.64</v>
      </c>
      <c r="AB18" s="203">
        <v>0</v>
      </c>
      <c r="AC18" s="203">
        <v>7.63</v>
      </c>
      <c r="AD18" s="203">
        <v>0</v>
      </c>
      <c r="AE18" s="203">
        <v>0</v>
      </c>
      <c r="AF18" s="203">
        <v>0</v>
      </c>
      <c r="AG18" s="203">
        <v>19.28</v>
      </c>
      <c r="AH18" s="203">
        <v>0</v>
      </c>
      <c r="AI18" s="203">
        <v>5.79</v>
      </c>
      <c r="AJ18" s="203">
        <v>0</v>
      </c>
      <c r="AK18" s="203">
        <v>49.92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18.38</v>
      </c>
      <c r="M19" s="203">
        <v>0</v>
      </c>
      <c r="N19" s="203">
        <v>29.02</v>
      </c>
      <c r="O19" s="203">
        <v>48.74</v>
      </c>
      <c r="P19" s="203">
        <v>58.98</v>
      </c>
      <c r="Q19" s="203">
        <v>2.74</v>
      </c>
      <c r="R19" s="203">
        <v>5.6</v>
      </c>
      <c r="S19" s="203">
        <v>3.42</v>
      </c>
      <c r="T19" s="203">
        <v>0</v>
      </c>
      <c r="U19" s="203">
        <v>230.29</v>
      </c>
      <c r="V19" s="203">
        <v>0</v>
      </c>
      <c r="W19" s="203">
        <v>4.84</v>
      </c>
      <c r="X19" s="203">
        <v>17.41</v>
      </c>
      <c r="Y19" s="203">
        <v>0</v>
      </c>
      <c r="Z19" s="203">
        <v>32.9</v>
      </c>
      <c r="AA19" s="203">
        <v>10.64</v>
      </c>
      <c r="AB19" s="203">
        <v>0</v>
      </c>
      <c r="AC19" s="203">
        <v>7.63</v>
      </c>
      <c r="AD19" s="203">
        <v>0</v>
      </c>
      <c r="AE19" s="203">
        <v>0</v>
      </c>
      <c r="AF19" s="203">
        <v>0</v>
      </c>
      <c r="AG19" s="203">
        <v>19.28</v>
      </c>
      <c r="AH19" s="203">
        <v>0</v>
      </c>
      <c r="AI19" s="203">
        <v>5.46</v>
      </c>
      <c r="AJ19" s="203">
        <v>0</v>
      </c>
      <c r="AK19" s="203">
        <v>49.92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18.38</v>
      </c>
      <c r="M20" s="203">
        <v>0</v>
      </c>
      <c r="N20" s="203">
        <v>29.02</v>
      </c>
      <c r="O20" s="203">
        <v>48.74</v>
      </c>
      <c r="P20" s="203">
        <v>58.98</v>
      </c>
      <c r="Q20" s="203">
        <v>2.74</v>
      </c>
      <c r="R20" s="203">
        <v>5.6</v>
      </c>
      <c r="S20" s="203">
        <v>3.42</v>
      </c>
      <c r="T20" s="203">
        <v>0</v>
      </c>
      <c r="U20" s="203">
        <v>231.81</v>
      </c>
      <c r="V20" s="203">
        <v>0</v>
      </c>
      <c r="W20" s="203">
        <v>4.84</v>
      </c>
      <c r="X20" s="203">
        <v>17.41</v>
      </c>
      <c r="Y20" s="203">
        <v>0</v>
      </c>
      <c r="Z20" s="203">
        <v>32.9</v>
      </c>
      <c r="AA20" s="203">
        <v>10.64</v>
      </c>
      <c r="AB20" s="203">
        <v>0</v>
      </c>
      <c r="AC20" s="203">
        <v>7.63</v>
      </c>
      <c r="AD20" s="203">
        <v>0</v>
      </c>
      <c r="AE20" s="203">
        <v>0</v>
      </c>
      <c r="AF20" s="203">
        <v>0</v>
      </c>
      <c r="AG20" s="203">
        <v>19.28</v>
      </c>
      <c r="AH20" s="203">
        <v>0</v>
      </c>
      <c r="AI20" s="203">
        <v>5.46</v>
      </c>
      <c r="AJ20" s="203">
        <v>0</v>
      </c>
      <c r="AK20" s="203">
        <v>49.92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18.38</v>
      </c>
      <c r="M21" s="203">
        <v>0</v>
      </c>
      <c r="N21" s="203">
        <v>29.02</v>
      </c>
      <c r="O21" s="203">
        <v>48.74</v>
      </c>
      <c r="P21" s="203">
        <v>58.98</v>
      </c>
      <c r="Q21" s="203">
        <v>2.74</v>
      </c>
      <c r="R21" s="203">
        <v>5.6</v>
      </c>
      <c r="S21" s="203">
        <v>3.42</v>
      </c>
      <c r="T21" s="203">
        <v>0</v>
      </c>
      <c r="U21" s="203">
        <v>231.81</v>
      </c>
      <c r="V21" s="203">
        <v>0</v>
      </c>
      <c r="W21" s="203">
        <v>4.84</v>
      </c>
      <c r="X21" s="203">
        <v>17.41</v>
      </c>
      <c r="Y21" s="203">
        <v>0</v>
      </c>
      <c r="Z21" s="203">
        <v>32.9</v>
      </c>
      <c r="AA21" s="203">
        <v>10.64</v>
      </c>
      <c r="AB21" s="203">
        <v>0</v>
      </c>
      <c r="AC21" s="203">
        <v>7.63</v>
      </c>
      <c r="AD21" s="203">
        <v>0</v>
      </c>
      <c r="AE21" s="203">
        <v>0</v>
      </c>
      <c r="AF21" s="203">
        <v>0</v>
      </c>
      <c r="AG21" s="203">
        <v>19.28</v>
      </c>
      <c r="AH21" s="203">
        <v>0</v>
      </c>
      <c r="AI21" s="203">
        <v>5.46</v>
      </c>
      <c r="AJ21" s="203">
        <v>0</v>
      </c>
      <c r="AK21" s="203">
        <v>49.92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18.38</v>
      </c>
      <c r="M22" s="203">
        <v>0</v>
      </c>
      <c r="N22" s="203">
        <v>29.02</v>
      </c>
      <c r="O22" s="203">
        <v>48.74</v>
      </c>
      <c r="P22" s="203">
        <v>58.98</v>
      </c>
      <c r="Q22" s="203">
        <v>2.74</v>
      </c>
      <c r="R22" s="203">
        <v>5.6</v>
      </c>
      <c r="S22" s="203">
        <v>3.42</v>
      </c>
      <c r="T22" s="203">
        <v>0</v>
      </c>
      <c r="U22" s="203">
        <v>231.81</v>
      </c>
      <c r="V22" s="203">
        <v>0</v>
      </c>
      <c r="W22" s="203">
        <v>4.84</v>
      </c>
      <c r="X22" s="203">
        <v>17.41</v>
      </c>
      <c r="Y22" s="203">
        <v>0</v>
      </c>
      <c r="Z22" s="203">
        <v>32.9</v>
      </c>
      <c r="AA22" s="203">
        <v>10.64</v>
      </c>
      <c r="AB22" s="203">
        <v>0</v>
      </c>
      <c r="AC22" s="203">
        <v>7.63</v>
      </c>
      <c r="AD22" s="203">
        <v>0</v>
      </c>
      <c r="AE22" s="203">
        <v>0</v>
      </c>
      <c r="AF22" s="203">
        <v>0</v>
      </c>
      <c r="AG22" s="203">
        <v>19.28</v>
      </c>
      <c r="AH22" s="203">
        <v>0</v>
      </c>
      <c r="AI22" s="203">
        <v>5.46</v>
      </c>
      <c r="AJ22" s="203">
        <v>0</v>
      </c>
      <c r="AK22" s="203">
        <v>49.92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17.41</v>
      </c>
      <c r="M23" s="203">
        <v>0</v>
      </c>
      <c r="N23" s="203">
        <v>29.02</v>
      </c>
      <c r="O23" s="203">
        <v>48.74</v>
      </c>
      <c r="P23" s="203">
        <v>58.98</v>
      </c>
      <c r="Q23" s="203">
        <v>3</v>
      </c>
      <c r="R23" s="203">
        <v>5.33</v>
      </c>
      <c r="S23" s="203">
        <v>3.26</v>
      </c>
      <c r="T23" s="203">
        <v>0</v>
      </c>
      <c r="U23" s="203">
        <v>231.81</v>
      </c>
      <c r="V23" s="203">
        <v>0</v>
      </c>
      <c r="W23" s="203">
        <v>4.84</v>
      </c>
      <c r="X23" s="203">
        <v>16.45</v>
      </c>
      <c r="Y23" s="203">
        <v>0</v>
      </c>
      <c r="Z23" s="203">
        <v>32.1</v>
      </c>
      <c r="AA23" s="203">
        <v>10.64</v>
      </c>
      <c r="AB23" s="203">
        <v>0</v>
      </c>
      <c r="AC23" s="203">
        <v>7.63</v>
      </c>
      <c r="AD23" s="203">
        <v>0</v>
      </c>
      <c r="AE23" s="203">
        <v>0</v>
      </c>
      <c r="AF23" s="203">
        <v>0</v>
      </c>
      <c r="AG23" s="203">
        <v>19.28</v>
      </c>
      <c r="AH23" s="203">
        <v>0</v>
      </c>
      <c r="AI23" s="203">
        <v>5.46</v>
      </c>
      <c r="AJ23" s="203">
        <v>0</v>
      </c>
      <c r="AK23" s="203">
        <v>49.92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17.41</v>
      </c>
      <c r="M24" s="203">
        <v>0</v>
      </c>
      <c r="N24" s="203">
        <v>29.02</v>
      </c>
      <c r="O24" s="203">
        <v>48.74</v>
      </c>
      <c r="P24" s="203">
        <v>58.98</v>
      </c>
      <c r="Q24" s="203">
        <v>2.33</v>
      </c>
      <c r="R24" s="203">
        <v>5.33</v>
      </c>
      <c r="S24" s="203">
        <v>3.26</v>
      </c>
      <c r="T24" s="203">
        <v>0</v>
      </c>
      <c r="U24" s="203">
        <v>231.81</v>
      </c>
      <c r="V24" s="203">
        <v>0</v>
      </c>
      <c r="W24" s="203">
        <v>4.84</v>
      </c>
      <c r="X24" s="203">
        <v>16.45</v>
      </c>
      <c r="Y24" s="203">
        <v>0</v>
      </c>
      <c r="Z24" s="203">
        <v>32.1</v>
      </c>
      <c r="AA24" s="203">
        <v>10.64</v>
      </c>
      <c r="AB24" s="203">
        <v>0</v>
      </c>
      <c r="AC24" s="203">
        <v>7.63</v>
      </c>
      <c r="AD24" s="203">
        <v>0</v>
      </c>
      <c r="AE24" s="203">
        <v>0</v>
      </c>
      <c r="AF24" s="203">
        <v>0</v>
      </c>
      <c r="AG24" s="203">
        <v>19.28</v>
      </c>
      <c r="AH24" s="203">
        <v>0</v>
      </c>
      <c r="AI24" s="203">
        <v>5.46</v>
      </c>
      <c r="AJ24" s="203">
        <v>0</v>
      </c>
      <c r="AK24" s="203">
        <v>49.92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17.41</v>
      </c>
      <c r="M25" s="203">
        <v>0</v>
      </c>
      <c r="N25" s="203">
        <v>29.02</v>
      </c>
      <c r="O25" s="203">
        <v>48.74</v>
      </c>
      <c r="P25" s="203">
        <v>58.98</v>
      </c>
      <c r="Q25" s="203">
        <v>1.31</v>
      </c>
      <c r="R25" s="203">
        <v>3.19</v>
      </c>
      <c r="S25" s="203">
        <v>2</v>
      </c>
      <c r="T25" s="203">
        <v>0</v>
      </c>
      <c r="U25" s="203">
        <v>235.76</v>
      </c>
      <c r="V25" s="203">
        <v>0</v>
      </c>
      <c r="W25" s="203">
        <v>4.84</v>
      </c>
      <c r="X25" s="203">
        <v>16.45</v>
      </c>
      <c r="Y25" s="203">
        <v>0</v>
      </c>
      <c r="Z25" s="203">
        <v>32.06</v>
      </c>
      <c r="AA25" s="203">
        <v>10.64</v>
      </c>
      <c r="AB25" s="203">
        <v>0</v>
      </c>
      <c r="AC25" s="203">
        <v>7.63</v>
      </c>
      <c r="AD25" s="203">
        <v>0</v>
      </c>
      <c r="AE25" s="203">
        <v>0</v>
      </c>
      <c r="AF25" s="203">
        <v>0</v>
      </c>
      <c r="AG25" s="203">
        <v>19.28</v>
      </c>
      <c r="AH25" s="203">
        <v>0</v>
      </c>
      <c r="AI25" s="203">
        <v>5.46</v>
      </c>
      <c r="AJ25" s="203">
        <v>0</v>
      </c>
      <c r="AK25" s="203">
        <v>49.92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17.41</v>
      </c>
      <c r="M26" s="203">
        <v>0</v>
      </c>
      <c r="N26" s="203">
        <v>29.02</v>
      </c>
      <c r="O26" s="203">
        <v>48.74</v>
      </c>
      <c r="P26" s="203">
        <v>58.98</v>
      </c>
      <c r="Q26" s="203">
        <v>1.31</v>
      </c>
      <c r="R26" s="203">
        <v>3.19</v>
      </c>
      <c r="S26" s="203">
        <v>2</v>
      </c>
      <c r="T26" s="203">
        <v>0</v>
      </c>
      <c r="U26" s="203">
        <v>235.76</v>
      </c>
      <c r="V26" s="203">
        <v>0</v>
      </c>
      <c r="W26" s="203">
        <v>4.84</v>
      </c>
      <c r="X26" s="203">
        <v>16.45</v>
      </c>
      <c r="Y26" s="203">
        <v>0</v>
      </c>
      <c r="Z26" s="203">
        <v>32.06</v>
      </c>
      <c r="AA26" s="203">
        <v>10.64</v>
      </c>
      <c r="AB26" s="203">
        <v>0</v>
      </c>
      <c r="AC26" s="203">
        <v>7.63</v>
      </c>
      <c r="AD26" s="203">
        <v>0</v>
      </c>
      <c r="AE26" s="203">
        <v>0</v>
      </c>
      <c r="AF26" s="203">
        <v>0</v>
      </c>
      <c r="AG26" s="203">
        <v>19.28</v>
      </c>
      <c r="AH26" s="203">
        <v>0</v>
      </c>
      <c r="AI26" s="203">
        <v>5.46</v>
      </c>
      <c r="AJ26" s="203">
        <v>0</v>
      </c>
      <c r="AK26" s="203">
        <v>49.92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17.41</v>
      </c>
      <c r="M27" s="203">
        <v>0</v>
      </c>
      <c r="N27" s="203">
        <v>29.02</v>
      </c>
      <c r="O27" s="203">
        <v>48.74</v>
      </c>
      <c r="P27" s="203">
        <v>58.98</v>
      </c>
      <c r="Q27" s="203">
        <v>0.97</v>
      </c>
      <c r="R27" s="203">
        <v>2.9</v>
      </c>
      <c r="S27" s="203">
        <v>1.93</v>
      </c>
      <c r="T27" s="203">
        <v>0</v>
      </c>
      <c r="U27" s="203">
        <v>235.76</v>
      </c>
      <c r="V27" s="203">
        <v>0</v>
      </c>
      <c r="W27" s="203">
        <v>4.84</v>
      </c>
      <c r="X27" s="203">
        <v>16.45</v>
      </c>
      <c r="Y27" s="203">
        <v>0</v>
      </c>
      <c r="Z27" s="203">
        <v>32.06</v>
      </c>
      <c r="AA27" s="203">
        <v>10.64</v>
      </c>
      <c r="AB27" s="203">
        <v>0</v>
      </c>
      <c r="AC27" s="203">
        <v>7.63</v>
      </c>
      <c r="AD27" s="203">
        <v>0</v>
      </c>
      <c r="AE27" s="203">
        <v>0</v>
      </c>
      <c r="AF27" s="203">
        <v>0</v>
      </c>
      <c r="AG27" s="203">
        <v>19.28</v>
      </c>
      <c r="AH27" s="203">
        <v>0</v>
      </c>
      <c r="AI27" s="203">
        <v>5.46</v>
      </c>
      <c r="AJ27" s="203">
        <v>0</v>
      </c>
      <c r="AK27" s="203">
        <v>49.92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4.3600000000000003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17.41</v>
      </c>
      <c r="M28" s="203">
        <v>0</v>
      </c>
      <c r="N28" s="203">
        <v>29.02</v>
      </c>
      <c r="O28" s="203">
        <v>48.74</v>
      </c>
      <c r="P28" s="203">
        <v>58.98</v>
      </c>
      <c r="Q28" s="203">
        <v>0.97</v>
      </c>
      <c r="R28" s="203">
        <v>2.9</v>
      </c>
      <c r="S28" s="203">
        <v>1.93</v>
      </c>
      <c r="T28" s="203">
        <v>0</v>
      </c>
      <c r="U28" s="203">
        <v>235.76</v>
      </c>
      <c r="V28" s="203">
        <v>0</v>
      </c>
      <c r="W28" s="203">
        <v>4.84</v>
      </c>
      <c r="X28" s="203">
        <v>16.45</v>
      </c>
      <c r="Y28" s="203">
        <v>0</v>
      </c>
      <c r="Z28" s="203">
        <v>61.89</v>
      </c>
      <c r="AA28" s="203">
        <v>18.43</v>
      </c>
      <c r="AB28" s="203">
        <v>0</v>
      </c>
      <c r="AC28" s="203">
        <v>7.63</v>
      </c>
      <c r="AD28" s="203">
        <v>0</v>
      </c>
      <c r="AE28" s="203">
        <v>0</v>
      </c>
      <c r="AF28" s="203">
        <v>0</v>
      </c>
      <c r="AG28" s="203">
        <v>19.28</v>
      </c>
      <c r="AH28" s="203">
        <v>0</v>
      </c>
      <c r="AI28" s="203">
        <v>5.46</v>
      </c>
      <c r="AJ28" s="203">
        <v>0</v>
      </c>
      <c r="AK28" s="203">
        <v>49.92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9.99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17.41</v>
      </c>
      <c r="M29" s="203">
        <v>0</v>
      </c>
      <c r="N29" s="203">
        <v>29.02</v>
      </c>
      <c r="O29" s="203">
        <v>48.74</v>
      </c>
      <c r="P29" s="203">
        <v>58.98</v>
      </c>
      <c r="Q29" s="203">
        <v>0.97</v>
      </c>
      <c r="R29" s="203">
        <v>2.9</v>
      </c>
      <c r="S29" s="203">
        <v>1.93</v>
      </c>
      <c r="T29" s="203">
        <v>0</v>
      </c>
      <c r="U29" s="203">
        <v>235.76</v>
      </c>
      <c r="V29" s="203">
        <v>0</v>
      </c>
      <c r="W29" s="203">
        <v>4.84</v>
      </c>
      <c r="X29" s="203">
        <v>16.11</v>
      </c>
      <c r="Y29" s="203">
        <v>0</v>
      </c>
      <c r="Z29" s="203">
        <v>31.93</v>
      </c>
      <c r="AA29" s="203">
        <v>10.64</v>
      </c>
      <c r="AB29" s="203">
        <v>0</v>
      </c>
      <c r="AC29" s="203">
        <v>7.63</v>
      </c>
      <c r="AD29" s="203">
        <v>0</v>
      </c>
      <c r="AE29" s="203">
        <v>0</v>
      </c>
      <c r="AF29" s="203">
        <v>0</v>
      </c>
      <c r="AG29" s="203">
        <v>19.28</v>
      </c>
      <c r="AH29" s="203">
        <v>0</v>
      </c>
      <c r="AI29" s="203">
        <v>5.46</v>
      </c>
      <c r="AJ29" s="203">
        <v>0</v>
      </c>
      <c r="AK29" s="203">
        <v>49.92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16.739999999999998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17.420000000000002</v>
      </c>
      <c r="M30" s="203">
        <v>0</v>
      </c>
      <c r="N30" s="203">
        <v>29.02</v>
      </c>
      <c r="O30" s="203">
        <v>48.74</v>
      </c>
      <c r="P30" s="203">
        <v>58.98</v>
      </c>
      <c r="Q30" s="203">
        <v>0.97</v>
      </c>
      <c r="R30" s="203">
        <v>2.9</v>
      </c>
      <c r="S30" s="203">
        <v>1.93</v>
      </c>
      <c r="T30" s="203">
        <v>0</v>
      </c>
      <c r="U30" s="203">
        <v>235.76</v>
      </c>
      <c r="V30" s="203">
        <v>0</v>
      </c>
      <c r="W30" s="203">
        <v>4.84</v>
      </c>
      <c r="X30" s="203">
        <v>16.11</v>
      </c>
      <c r="Y30" s="203">
        <v>0</v>
      </c>
      <c r="Z30" s="203">
        <v>31.93</v>
      </c>
      <c r="AA30" s="203">
        <v>10.64</v>
      </c>
      <c r="AB30" s="203">
        <v>0</v>
      </c>
      <c r="AC30" s="203">
        <v>7.63</v>
      </c>
      <c r="AD30" s="203">
        <v>0</v>
      </c>
      <c r="AE30" s="203">
        <v>0</v>
      </c>
      <c r="AF30" s="203">
        <v>0</v>
      </c>
      <c r="AG30" s="203">
        <v>19.28</v>
      </c>
      <c r="AH30" s="203">
        <v>0</v>
      </c>
      <c r="AI30" s="203">
        <v>5.46</v>
      </c>
      <c r="AJ30" s="203">
        <v>0</v>
      </c>
      <c r="AK30" s="203">
        <v>49.92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21.35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17.41</v>
      </c>
      <c r="M31" s="203">
        <v>0</v>
      </c>
      <c r="N31" s="203">
        <v>29.02</v>
      </c>
      <c r="O31" s="203">
        <v>48.74</v>
      </c>
      <c r="P31" s="203">
        <v>58.98</v>
      </c>
      <c r="Q31" s="203">
        <v>0.97</v>
      </c>
      <c r="R31" s="203">
        <v>2.9</v>
      </c>
      <c r="S31" s="203">
        <v>1.93</v>
      </c>
      <c r="T31" s="203">
        <v>0</v>
      </c>
      <c r="U31" s="203">
        <v>235.76</v>
      </c>
      <c r="V31" s="203">
        <v>0</v>
      </c>
      <c r="W31" s="203">
        <v>4.84</v>
      </c>
      <c r="X31" s="203">
        <v>15.57</v>
      </c>
      <c r="Y31" s="203">
        <v>0</v>
      </c>
      <c r="Z31" s="203">
        <v>31.93</v>
      </c>
      <c r="AA31" s="203">
        <v>10.64</v>
      </c>
      <c r="AB31" s="203">
        <v>0</v>
      </c>
      <c r="AC31" s="203">
        <v>7.63</v>
      </c>
      <c r="AD31" s="203">
        <v>0</v>
      </c>
      <c r="AE31" s="203">
        <v>0</v>
      </c>
      <c r="AF31" s="203">
        <v>0</v>
      </c>
      <c r="AG31" s="203">
        <v>19.28</v>
      </c>
      <c r="AH31" s="203">
        <v>0</v>
      </c>
      <c r="AI31" s="203">
        <v>5.46</v>
      </c>
      <c r="AJ31" s="203">
        <v>0</v>
      </c>
      <c r="AK31" s="203">
        <v>49.92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22.36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17.41</v>
      </c>
      <c r="M32" s="203">
        <v>0</v>
      </c>
      <c r="N32" s="203">
        <v>29.02</v>
      </c>
      <c r="O32" s="203">
        <v>48.74</v>
      </c>
      <c r="P32" s="203">
        <v>58.98</v>
      </c>
      <c r="Q32" s="203">
        <v>1.31</v>
      </c>
      <c r="R32" s="203">
        <v>3.19</v>
      </c>
      <c r="S32" s="203">
        <v>2</v>
      </c>
      <c r="T32" s="203">
        <v>0</v>
      </c>
      <c r="U32" s="203">
        <v>235.76</v>
      </c>
      <c r="V32" s="203">
        <v>0</v>
      </c>
      <c r="W32" s="203">
        <v>4.84</v>
      </c>
      <c r="X32" s="203">
        <v>15.57</v>
      </c>
      <c r="Y32" s="203">
        <v>0</v>
      </c>
      <c r="Z32" s="203">
        <v>31.93</v>
      </c>
      <c r="AA32" s="203">
        <v>10.64</v>
      </c>
      <c r="AB32" s="203">
        <v>0</v>
      </c>
      <c r="AC32" s="203">
        <v>7.63</v>
      </c>
      <c r="AD32" s="203">
        <v>0</v>
      </c>
      <c r="AE32" s="203">
        <v>0</v>
      </c>
      <c r="AF32" s="203">
        <v>0</v>
      </c>
      <c r="AG32" s="203">
        <v>19.28</v>
      </c>
      <c r="AH32" s="203">
        <v>0</v>
      </c>
      <c r="AI32" s="203">
        <v>5.46</v>
      </c>
      <c r="AJ32" s="203">
        <v>0</v>
      </c>
      <c r="AK32" s="203">
        <v>49.92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26.3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17.41</v>
      </c>
      <c r="M33" s="203">
        <v>0</v>
      </c>
      <c r="N33" s="203">
        <v>29.02</v>
      </c>
      <c r="O33" s="203">
        <v>48.74</v>
      </c>
      <c r="P33" s="203">
        <v>58.98</v>
      </c>
      <c r="Q33" s="203">
        <v>1.31</v>
      </c>
      <c r="R33" s="203">
        <v>3.19</v>
      </c>
      <c r="S33" s="203">
        <v>2</v>
      </c>
      <c r="T33" s="203">
        <v>0</v>
      </c>
      <c r="U33" s="203">
        <v>235.76</v>
      </c>
      <c r="V33" s="203">
        <v>0</v>
      </c>
      <c r="W33" s="203">
        <v>4.84</v>
      </c>
      <c r="X33" s="203">
        <v>15.57</v>
      </c>
      <c r="Y33" s="203">
        <v>0</v>
      </c>
      <c r="Z33" s="203">
        <v>31.93</v>
      </c>
      <c r="AA33" s="203">
        <v>10.64</v>
      </c>
      <c r="AB33" s="203">
        <v>0</v>
      </c>
      <c r="AC33" s="203">
        <v>7.63</v>
      </c>
      <c r="AD33" s="203">
        <v>0</v>
      </c>
      <c r="AE33" s="203">
        <v>0</v>
      </c>
      <c r="AF33" s="203">
        <v>0</v>
      </c>
      <c r="AG33" s="203">
        <v>19.28</v>
      </c>
      <c r="AH33" s="203">
        <v>0</v>
      </c>
      <c r="AI33" s="203">
        <v>5.46</v>
      </c>
      <c r="AJ33" s="203">
        <v>0</v>
      </c>
      <c r="AK33" s="203">
        <v>49.92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26.3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17.41</v>
      </c>
      <c r="M34" s="203">
        <v>0</v>
      </c>
      <c r="N34" s="203">
        <v>29.02</v>
      </c>
      <c r="O34" s="203">
        <v>48.74</v>
      </c>
      <c r="P34" s="203">
        <v>58.98</v>
      </c>
      <c r="Q34" s="203">
        <v>1.31</v>
      </c>
      <c r="R34" s="203">
        <v>3.19</v>
      </c>
      <c r="S34" s="203">
        <v>2</v>
      </c>
      <c r="T34" s="203">
        <v>0</v>
      </c>
      <c r="U34" s="203">
        <v>235.76</v>
      </c>
      <c r="V34" s="203">
        <v>0</v>
      </c>
      <c r="W34" s="203">
        <v>4.84</v>
      </c>
      <c r="X34" s="203">
        <v>15.57</v>
      </c>
      <c r="Y34" s="203">
        <v>0</v>
      </c>
      <c r="Z34" s="203">
        <v>31.93</v>
      </c>
      <c r="AA34" s="203">
        <v>10.64</v>
      </c>
      <c r="AB34" s="203">
        <v>0</v>
      </c>
      <c r="AC34" s="203">
        <v>7.63</v>
      </c>
      <c r="AD34" s="203">
        <v>0</v>
      </c>
      <c r="AE34" s="203">
        <v>0</v>
      </c>
      <c r="AF34" s="203">
        <v>0</v>
      </c>
      <c r="AG34" s="203">
        <v>19.28</v>
      </c>
      <c r="AH34" s="203">
        <v>0</v>
      </c>
      <c r="AI34" s="203">
        <v>5.46</v>
      </c>
      <c r="AJ34" s="203">
        <v>0</v>
      </c>
      <c r="AK34" s="203">
        <v>49.92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26.3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17.41</v>
      </c>
      <c r="M35" s="203">
        <v>0</v>
      </c>
      <c r="N35" s="203">
        <v>29.02</v>
      </c>
      <c r="O35" s="203">
        <v>48.74</v>
      </c>
      <c r="P35" s="203">
        <v>58.98</v>
      </c>
      <c r="Q35" s="203">
        <v>2.2599999999999998</v>
      </c>
      <c r="R35" s="203">
        <v>5.14</v>
      </c>
      <c r="S35" s="203">
        <v>3.11</v>
      </c>
      <c r="T35" s="203">
        <v>0</v>
      </c>
      <c r="U35" s="203">
        <v>235.76</v>
      </c>
      <c r="V35" s="203">
        <v>0</v>
      </c>
      <c r="W35" s="203">
        <v>4.84</v>
      </c>
      <c r="X35" s="203">
        <v>15.57</v>
      </c>
      <c r="Y35" s="203">
        <v>0</v>
      </c>
      <c r="Z35" s="203">
        <v>31.93</v>
      </c>
      <c r="AA35" s="203">
        <v>15.47</v>
      </c>
      <c r="AB35" s="203">
        <v>0</v>
      </c>
      <c r="AC35" s="203">
        <v>7.28</v>
      </c>
      <c r="AD35" s="203">
        <v>0</v>
      </c>
      <c r="AE35" s="203">
        <v>0</v>
      </c>
      <c r="AF35" s="203">
        <v>0</v>
      </c>
      <c r="AG35" s="203">
        <v>19.28</v>
      </c>
      <c r="AH35" s="203">
        <v>0</v>
      </c>
      <c r="AI35" s="203">
        <v>5.46</v>
      </c>
      <c r="AJ35" s="203">
        <v>0</v>
      </c>
      <c r="AK35" s="203">
        <v>49.92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26.3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17.41</v>
      </c>
      <c r="M36" s="203">
        <v>0</v>
      </c>
      <c r="N36" s="203">
        <v>29.02</v>
      </c>
      <c r="O36" s="203">
        <v>48.74</v>
      </c>
      <c r="P36" s="203">
        <v>58.98</v>
      </c>
      <c r="Q36" s="203">
        <v>2.2599999999999998</v>
      </c>
      <c r="R36" s="203">
        <v>5.14</v>
      </c>
      <c r="S36" s="203">
        <v>3.11</v>
      </c>
      <c r="T36" s="203">
        <v>0</v>
      </c>
      <c r="U36" s="203">
        <v>235.76</v>
      </c>
      <c r="V36" s="203">
        <v>0</v>
      </c>
      <c r="W36" s="203">
        <v>4.84</v>
      </c>
      <c r="X36" s="203">
        <v>15.57</v>
      </c>
      <c r="Y36" s="203">
        <v>0</v>
      </c>
      <c r="Z36" s="203">
        <v>31.93</v>
      </c>
      <c r="AA36" s="203">
        <v>15.47</v>
      </c>
      <c r="AB36" s="203">
        <v>0</v>
      </c>
      <c r="AC36" s="203">
        <v>7.28</v>
      </c>
      <c r="AD36" s="203">
        <v>0</v>
      </c>
      <c r="AE36" s="203">
        <v>0</v>
      </c>
      <c r="AF36" s="203">
        <v>0</v>
      </c>
      <c r="AG36" s="203">
        <v>19.28</v>
      </c>
      <c r="AH36" s="203">
        <v>0</v>
      </c>
      <c r="AI36" s="203">
        <v>5.46</v>
      </c>
      <c r="AJ36" s="203">
        <v>0</v>
      </c>
      <c r="AK36" s="203">
        <v>49.92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26.3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17.41</v>
      </c>
      <c r="M37" s="203">
        <v>0</v>
      </c>
      <c r="N37" s="203">
        <v>29.02</v>
      </c>
      <c r="O37" s="203">
        <v>48.74</v>
      </c>
      <c r="P37" s="203">
        <v>58.98</v>
      </c>
      <c r="Q37" s="203">
        <v>2.2599999999999998</v>
      </c>
      <c r="R37" s="203">
        <v>5.14</v>
      </c>
      <c r="S37" s="203">
        <v>3.11</v>
      </c>
      <c r="T37" s="203">
        <v>0</v>
      </c>
      <c r="U37" s="203">
        <v>235.76</v>
      </c>
      <c r="V37" s="203">
        <v>0</v>
      </c>
      <c r="W37" s="203">
        <v>4.84</v>
      </c>
      <c r="X37" s="203">
        <v>15.57</v>
      </c>
      <c r="Y37" s="203">
        <v>0</v>
      </c>
      <c r="Z37" s="203">
        <v>31.93</v>
      </c>
      <c r="AA37" s="203">
        <v>10.64</v>
      </c>
      <c r="AB37" s="203">
        <v>0</v>
      </c>
      <c r="AC37" s="203">
        <v>7.28</v>
      </c>
      <c r="AD37" s="203">
        <v>0</v>
      </c>
      <c r="AE37" s="203">
        <v>0</v>
      </c>
      <c r="AF37" s="203">
        <v>0</v>
      </c>
      <c r="AG37" s="203">
        <v>19.28</v>
      </c>
      <c r="AH37" s="203">
        <v>0</v>
      </c>
      <c r="AI37" s="203">
        <v>5.46</v>
      </c>
      <c r="AJ37" s="203">
        <v>0</v>
      </c>
      <c r="AK37" s="203">
        <v>49.92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26.3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17.41</v>
      </c>
      <c r="M38" s="203">
        <v>0</v>
      </c>
      <c r="N38" s="203">
        <v>29.02</v>
      </c>
      <c r="O38" s="203">
        <v>48.74</v>
      </c>
      <c r="P38" s="203">
        <v>58.98</v>
      </c>
      <c r="Q38" s="203">
        <v>2.2599999999999998</v>
      </c>
      <c r="R38" s="203">
        <v>5.14</v>
      </c>
      <c r="S38" s="203">
        <v>3.11</v>
      </c>
      <c r="T38" s="203">
        <v>0</v>
      </c>
      <c r="U38" s="203">
        <v>235.76</v>
      </c>
      <c r="V38" s="203">
        <v>0</v>
      </c>
      <c r="W38" s="203">
        <v>4.84</v>
      </c>
      <c r="X38" s="203">
        <v>15.57</v>
      </c>
      <c r="Y38" s="203">
        <v>0</v>
      </c>
      <c r="Z38" s="203">
        <v>31.93</v>
      </c>
      <c r="AA38" s="203">
        <v>10.64</v>
      </c>
      <c r="AB38" s="203">
        <v>0</v>
      </c>
      <c r="AC38" s="203">
        <v>7.28</v>
      </c>
      <c r="AD38" s="203">
        <v>0</v>
      </c>
      <c r="AE38" s="203">
        <v>0</v>
      </c>
      <c r="AF38" s="203">
        <v>0</v>
      </c>
      <c r="AG38" s="203">
        <v>19.28</v>
      </c>
      <c r="AH38" s="203">
        <v>0</v>
      </c>
      <c r="AI38" s="203">
        <v>5.46</v>
      </c>
      <c r="AJ38" s="203">
        <v>0</v>
      </c>
      <c r="AK38" s="203">
        <v>49.92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26.3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19.829999999999998</v>
      </c>
      <c r="M39" s="203">
        <v>0</v>
      </c>
      <c r="N39" s="203">
        <v>29.02</v>
      </c>
      <c r="O39" s="203">
        <v>48.74</v>
      </c>
      <c r="P39" s="203">
        <v>58.98</v>
      </c>
      <c r="Q39" s="203">
        <v>2.2599999999999998</v>
      </c>
      <c r="R39" s="203">
        <v>5.14</v>
      </c>
      <c r="S39" s="203">
        <v>3.11</v>
      </c>
      <c r="T39" s="203">
        <v>0</v>
      </c>
      <c r="U39" s="203">
        <v>235.76</v>
      </c>
      <c r="V39" s="203">
        <v>0</v>
      </c>
      <c r="W39" s="203">
        <v>4.84</v>
      </c>
      <c r="X39" s="203">
        <v>16.45</v>
      </c>
      <c r="Y39" s="203">
        <v>0</v>
      </c>
      <c r="Z39" s="203">
        <v>31.93</v>
      </c>
      <c r="AA39" s="203">
        <v>10.64</v>
      </c>
      <c r="AB39" s="203">
        <v>0</v>
      </c>
      <c r="AC39" s="203">
        <v>7.28</v>
      </c>
      <c r="AD39" s="203">
        <v>0</v>
      </c>
      <c r="AE39" s="203">
        <v>0</v>
      </c>
      <c r="AF39" s="203">
        <v>0</v>
      </c>
      <c r="AG39" s="203">
        <v>19.28</v>
      </c>
      <c r="AH39" s="203">
        <v>0</v>
      </c>
      <c r="AI39" s="203">
        <v>5.46</v>
      </c>
      <c r="AJ39" s="203">
        <v>0</v>
      </c>
      <c r="AK39" s="203">
        <v>49.92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26.3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19.829999999999998</v>
      </c>
      <c r="M40" s="203">
        <v>0</v>
      </c>
      <c r="N40" s="203">
        <v>29.02</v>
      </c>
      <c r="O40" s="203">
        <v>48.74</v>
      </c>
      <c r="P40" s="203">
        <v>58.98</v>
      </c>
      <c r="Q40" s="203">
        <v>2.2599999999999998</v>
      </c>
      <c r="R40" s="203">
        <v>5.14</v>
      </c>
      <c r="S40" s="203">
        <v>3.11</v>
      </c>
      <c r="T40" s="203">
        <v>0</v>
      </c>
      <c r="U40" s="203">
        <v>235.76</v>
      </c>
      <c r="V40" s="203">
        <v>0</v>
      </c>
      <c r="W40" s="203">
        <v>4.84</v>
      </c>
      <c r="X40" s="203">
        <v>16.45</v>
      </c>
      <c r="Y40" s="203">
        <v>0</v>
      </c>
      <c r="Z40" s="203">
        <v>31.93</v>
      </c>
      <c r="AA40" s="203">
        <v>10.64</v>
      </c>
      <c r="AB40" s="203">
        <v>0</v>
      </c>
      <c r="AC40" s="203">
        <v>7.28</v>
      </c>
      <c r="AD40" s="203">
        <v>0</v>
      </c>
      <c r="AE40" s="203">
        <v>0</v>
      </c>
      <c r="AF40" s="203">
        <v>0</v>
      </c>
      <c r="AG40" s="203">
        <v>19.28</v>
      </c>
      <c r="AH40" s="203">
        <v>0</v>
      </c>
      <c r="AI40" s="203">
        <v>5.46</v>
      </c>
      <c r="AJ40" s="203">
        <v>0</v>
      </c>
      <c r="AK40" s="203">
        <v>49.92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26.3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19.829999999999998</v>
      </c>
      <c r="M41" s="203">
        <v>0</v>
      </c>
      <c r="N41" s="203">
        <v>29.02</v>
      </c>
      <c r="O41" s="203">
        <v>48.74</v>
      </c>
      <c r="P41" s="203">
        <v>58.98</v>
      </c>
      <c r="Q41" s="203">
        <v>2.5299999999999998</v>
      </c>
      <c r="R41" s="203">
        <v>5.31</v>
      </c>
      <c r="S41" s="203">
        <v>3.11</v>
      </c>
      <c r="T41" s="203">
        <v>0</v>
      </c>
      <c r="U41" s="203">
        <v>235.76</v>
      </c>
      <c r="V41" s="203">
        <v>0</v>
      </c>
      <c r="W41" s="203">
        <v>4.84</v>
      </c>
      <c r="X41" s="203">
        <v>16.45</v>
      </c>
      <c r="Y41" s="203">
        <v>0</v>
      </c>
      <c r="Z41" s="203">
        <v>31.93</v>
      </c>
      <c r="AA41" s="203">
        <v>10.64</v>
      </c>
      <c r="AB41" s="203">
        <v>0</v>
      </c>
      <c r="AC41" s="203">
        <v>7.28</v>
      </c>
      <c r="AD41" s="203">
        <v>0</v>
      </c>
      <c r="AE41" s="203">
        <v>0</v>
      </c>
      <c r="AF41" s="203">
        <v>0</v>
      </c>
      <c r="AG41" s="203">
        <v>19.28</v>
      </c>
      <c r="AH41" s="203">
        <v>0</v>
      </c>
      <c r="AI41" s="203">
        <v>5.46</v>
      </c>
      <c r="AJ41" s="203">
        <v>0</v>
      </c>
      <c r="AK41" s="203">
        <v>49.92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26.3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19.829999999999998</v>
      </c>
      <c r="M42" s="203">
        <v>0</v>
      </c>
      <c r="N42" s="203">
        <v>29.02</v>
      </c>
      <c r="O42" s="203">
        <v>48.74</v>
      </c>
      <c r="P42" s="203">
        <v>58.98</v>
      </c>
      <c r="Q42" s="203">
        <v>0.97</v>
      </c>
      <c r="R42" s="203">
        <v>2.9</v>
      </c>
      <c r="S42" s="203">
        <v>1.93</v>
      </c>
      <c r="T42" s="203">
        <v>0</v>
      </c>
      <c r="U42" s="203">
        <v>235.76</v>
      </c>
      <c r="V42" s="203">
        <v>0</v>
      </c>
      <c r="W42" s="203">
        <v>4.84</v>
      </c>
      <c r="X42" s="203">
        <v>16.45</v>
      </c>
      <c r="Y42" s="203">
        <v>0</v>
      </c>
      <c r="Z42" s="203">
        <v>31.93</v>
      </c>
      <c r="AA42" s="203">
        <v>10.64</v>
      </c>
      <c r="AB42" s="203">
        <v>0</v>
      </c>
      <c r="AC42" s="203">
        <v>7.28</v>
      </c>
      <c r="AD42" s="203">
        <v>0</v>
      </c>
      <c r="AE42" s="203">
        <v>0</v>
      </c>
      <c r="AF42" s="203">
        <v>0</v>
      </c>
      <c r="AG42" s="203">
        <v>19.28</v>
      </c>
      <c r="AH42" s="203">
        <v>0</v>
      </c>
      <c r="AI42" s="203">
        <v>5.46</v>
      </c>
      <c r="AJ42" s="203">
        <v>0</v>
      </c>
      <c r="AK42" s="203">
        <v>49.92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26.3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22.08</v>
      </c>
      <c r="M43" s="203">
        <v>0</v>
      </c>
      <c r="N43" s="203">
        <v>29.02</v>
      </c>
      <c r="O43" s="203">
        <v>48.74</v>
      </c>
      <c r="P43" s="203">
        <v>58.98</v>
      </c>
      <c r="Q43" s="203">
        <v>0.97</v>
      </c>
      <c r="R43" s="203">
        <v>2.9</v>
      </c>
      <c r="S43" s="203">
        <v>1.93</v>
      </c>
      <c r="T43" s="203">
        <v>0</v>
      </c>
      <c r="U43" s="203">
        <v>235.76</v>
      </c>
      <c r="V43" s="203">
        <v>0</v>
      </c>
      <c r="W43" s="203">
        <v>4.8</v>
      </c>
      <c r="X43" s="203">
        <v>16.45</v>
      </c>
      <c r="Y43" s="203">
        <v>0</v>
      </c>
      <c r="Z43" s="203">
        <v>31.93</v>
      </c>
      <c r="AA43" s="203">
        <v>10.64</v>
      </c>
      <c r="AB43" s="203">
        <v>0</v>
      </c>
      <c r="AC43" s="203">
        <v>6.93</v>
      </c>
      <c r="AD43" s="203">
        <v>0</v>
      </c>
      <c r="AE43" s="203">
        <v>0</v>
      </c>
      <c r="AF43" s="203">
        <v>0</v>
      </c>
      <c r="AG43" s="203">
        <v>19.28</v>
      </c>
      <c r="AH43" s="203">
        <v>0</v>
      </c>
      <c r="AI43" s="203">
        <v>5.46</v>
      </c>
      <c r="AJ43" s="203">
        <v>0</v>
      </c>
      <c r="AK43" s="203">
        <v>49.92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26.3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22.08</v>
      </c>
      <c r="M44" s="203">
        <v>0</v>
      </c>
      <c r="N44" s="203">
        <v>29.02</v>
      </c>
      <c r="O44" s="203">
        <v>48.74</v>
      </c>
      <c r="P44" s="203">
        <v>58.98</v>
      </c>
      <c r="Q44" s="203">
        <v>0.97</v>
      </c>
      <c r="R44" s="203">
        <v>2.9</v>
      </c>
      <c r="S44" s="203">
        <v>1.93</v>
      </c>
      <c r="T44" s="203">
        <v>0</v>
      </c>
      <c r="U44" s="203">
        <v>235.76</v>
      </c>
      <c r="V44" s="203">
        <v>0</v>
      </c>
      <c r="W44" s="203">
        <v>4.8</v>
      </c>
      <c r="X44" s="203">
        <v>16.45</v>
      </c>
      <c r="Y44" s="203">
        <v>0</v>
      </c>
      <c r="Z44" s="203">
        <v>31.93</v>
      </c>
      <c r="AA44" s="203">
        <v>10.64</v>
      </c>
      <c r="AB44" s="203">
        <v>0</v>
      </c>
      <c r="AC44" s="203">
        <v>6.93</v>
      </c>
      <c r="AD44" s="203">
        <v>0</v>
      </c>
      <c r="AE44" s="203">
        <v>0</v>
      </c>
      <c r="AF44" s="203">
        <v>0</v>
      </c>
      <c r="AG44" s="203">
        <v>19.28</v>
      </c>
      <c r="AH44" s="203">
        <v>0</v>
      </c>
      <c r="AI44" s="203">
        <v>5</v>
      </c>
      <c r="AJ44" s="203">
        <v>0</v>
      </c>
      <c r="AK44" s="203">
        <v>49.92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26.3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22.08</v>
      </c>
      <c r="M45" s="203">
        <v>0</v>
      </c>
      <c r="N45" s="203">
        <v>29.02</v>
      </c>
      <c r="O45" s="203">
        <v>48.74</v>
      </c>
      <c r="P45" s="203">
        <v>58.98</v>
      </c>
      <c r="Q45" s="203">
        <v>0.97</v>
      </c>
      <c r="R45" s="203">
        <v>2.9</v>
      </c>
      <c r="S45" s="203">
        <v>1.93</v>
      </c>
      <c r="T45" s="203">
        <v>0</v>
      </c>
      <c r="U45" s="203">
        <v>235.76</v>
      </c>
      <c r="V45" s="203">
        <v>0</v>
      </c>
      <c r="W45" s="203">
        <v>4.8</v>
      </c>
      <c r="X45" s="203">
        <v>16.45</v>
      </c>
      <c r="Y45" s="203">
        <v>0</v>
      </c>
      <c r="Z45" s="203">
        <v>31.93</v>
      </c>
      <c r="AA45" s="203">
        <v>10.64</v>
      </c>
      <c r="AB45" s="203">
        <v>0</v>
      </c>
      <c r="AC45" s="203">
        <v>6.93</v>
      </c>
      <c r="AD45" s="203">
        <v>0</v>
      </c>
      <c r="AE45" s="203">
        <v>0</v>
      </c>
      <c r="AF45" s="203">
        <v>0</v>
      </c>
      <c r="AG45" s="203">
        <v>19.28</v>
      </c>
      <c r="AH45" s="203">
        <v>0</v>
      </c>
      <c r="AI45" s="203">
        <v>5</v>
      </c>
      <c r="AJ45" s="203">
        <v>0</v>
      </c>
      <c r="AK45" s="203">
        <v>49.92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26.3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22.08</v>
      </c>
      <c r="M46" s="203">
        <v>0</v>
      </c>
      <c r="N46" s="203">
        <v>29.02</v>
      </c>
      <c r="O46" s="203">
        <v>48.74</v>
      </c>
      <c r="P46" s="203">
        <v>58.98</v>
      </c>
      <c r="Q46" s="203">
        <v>0.97</v>
      </c>
      <c r="R46" s="203">
        <v>2.9</v>
      </c>
      <c r="S46" s="203">
        <v>1.93</v>
      </c>
      <c r="T46" s="203">
        <v>0</v>
      </c>
      <c r="U46" s="203">
        <v>235.76</v>
      </c>
      <c r="V46" s="203">
        <v>0</v>
      </c>
      <c r="W46" s="203">
        <v>4.8</v>
      </c>
      <c r="X46" s="203">
        <v>16.45</v>
      </c>
      <c r="Y46" s="203">
        <v>0</v>
      </c>
      <c r="Z46" s="203">
        <v>31.93</v>
      </c>
      <c r="AA46" s="203">
        <v>10.64</v>
      </c>
      <c r="AB46" s="203">
        <v>0</v>
      </c>
      <c r="AC46" s="203">
        <v>7.28</v>
      </c>
      <c r="AD46" s="203">
        <v>0</v>
      </c>
      <c r="AE46" s="203">
        <v>0</v>
      </c>
      <c r="AF46" s="203">
        <v>0</v>
      </c>
      <c r="AG46" s="203">
        <v>19.28</v>
      </c>
      <c r="AH46" s="203">
        <v>0</v>
      </c>
      <c r="AI46" s="203">
        <v>5</v>
      </c>
      <c r="AJ46" s="203">
        <v>0</v>
      </c>
      <c r="AK46" s="203">
        <v>49.92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26.3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22.1</v>
      </c>
      <c r="M47" s="203">
        <v>0</v>
      </c>
      <c r="N47" s="203">
        <v>29.02</v>
      </c>
      <c r="O47" s="203">
        <v>48.74</v>
      </c>
      <c r="P47" s="203">
        <v>59.34</v>
      </c>
      <c r="Q47" s="203">
        <v>0.97</v>
      </c>
      <c r="R47" s="203">
        <v>2.9</v>
      </c>
      <c r="S47" s="203">
        <v>1.93</v>
      </c>
      <c r="T47" s="203">
        <v>0</v>
      </c>
      <c r="U47" s="203">
        <v>235.76</v>
      </c>
      <c r="V47" s="203">
        <v>0</v>
      </c>
      <c r="W47" s="203">
        <v>4.8</v>
      </c>
      <c r="X47" s="203">
        <v>16.45</v>
      </c>
      <c r="Y47" s="203">
        <v>0</v>
      </c>
      <c r="Z47" s="203">
        <v>31.93</v>
      </c>
      <c r="AA47" s="203">
        <v>10.64</v>
      </c>
      <c r="AB47" s="203">
        <v>0</v>
      </c>
      <c r="AC47" s="203">
        <v>7.28</v>
      </c>
      <c r="AD47" s="203">
        <v>0</v>
      </c>
      <c r="AE47" s="203">
        <v>0</v>
      </c>
      <c r="AF47" s="203">
        <v>0</v>
      </c>
      <c r="AG47" s="203">
        <v>19.28</v>
      </c>
      <c r="AH47" s="203">
        <v>0</v>
      </c>
      <c r="AI47" s="203">
        <v>5</v>
      </c>
      <c r="AJ47" s="203">
        <v>0</v>
      </c>
      <c r="AK47" s="203">
        <v>49.92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26.3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22.1</v>
      </c>
      <c r="M48" s="203">
        <v>0</v>
      </c>
      <c r="N48" s="203">
        <v>29.02</v>
      </c>
      <c r="O48" s="203">
        <v>48.74</v>
      </c>
      <c r="P48" s="203">
        <v>59.34</v>
      </c>
      <c r="Q48" s="203">
        <v>0.97</v>
      </c>
      <c r="R48" s="203">
        <v>2.9</v>
      </c>
      <c r="S48" s="203">
        <v>1.93</v>
      </c>
      <c r="T48" s="203">
        <v>0</v>
      </c>
      <c r="U48" s="203">
        <v>235.76</v>
      </c>
      <c r="V48" s="203">
        <v>0</v>
      </c>
      <c r="W48" s="203">
        <v>4.8</v>
      </c>
      <c r="X48" s="203">
        <v>16.45</v>
      </c>
      <c r="Y48" s="203">
        <v>0</v>
      </c>
      <c r="Z48" s="203">
        <v>31.93</v>
      </c>
      <c r="AA48" s="203">
        <v>10.64</v>
      </c>
      <c r="AB48" s="203">
        <v>0</v>
      </c>
      <c r="AC48" s="203">
        <v>7.28</v>
      </c>
      <c r="AD48" s="203">
        <v>0</v>
      </c>
      <c r="AE48" s="203">
        <v>0</v>
      </c>
      <c r="AF48" s="203">
        <v>0</v>
      </c>
      <c r="AG48" s="203">
        <v>19.28</v>
      </c>
      <c r="AH48" s="203">
        <v>0</v>
      </c>
      <c r="AI48" s="203">
        <v>5</v>
      </c>
      <c r="AJ48" s="203">
        <v>0</v>
      </c>
      <c r="AK48" s="203">
        <v>49.92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26.3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22.1</v>
      </c>
      <c r="M49" s="203">
        <v>0</v>
      </c>
      <c r="N49" s="203">
        <v>29.02</v>
      </c>
      <c r="O49" s="203">
        <v>48.74</v>
      </c>
      <c r="P49" s="203">
        <v>59.34</v>
      </c>
      <c r="Q49" s="203">
        <v>0.97</v>
      </c>
      <c r="R49" s="203">
        <v>2.9</v>
      </c>
      <c r="S49" s="203">
        <v>1.93</v>
      </c>
      <c r="T49" s="203">
        <v>0</v>
      </c>
      <c r="U49" s="203">
        <v>235.76</v>
      </c>
      <c r="V49" s="203">
        <v>0</v>
      </c>
      <c r="W49" s="203">
        <v>4.8</v>
      </c>
      <c r="X49" s="203">
        <v>16.45</v>
      </c>
      <c r="Y49" s="203">
        <v>0</v>
      </c>
      <c r="Z49" s="203">
        <v>31.93</v>
      </c>
      <c r="AA49" s="203">
        <v>10.64</v>
      </c>
      <c r="AB49" s="203">
        <v>0</v>
      </c>
      <c r="AC49" s="203">
        <v>7.28</v>
      </c>
      <c r="AD49" s="203">
        <v>0</v>
      </c>
      <c r="AE49" s="203">
        <v>0</v>
      </c>
      <c r="AF49" s="203">
        <v>0</v>
      </c>
      <c r="AG49" s="203">
        <v>19.28</v>
      </c>
      <c r="AH49" s="203">
        <v>0</v>
      </c>
      <c r="AI49" s="203">
        <v>5</v>
      </c>
      <c r="AJ49" s="203">
        <v>0</v>
      </c>
      <c r="AK49" s="203">
        <v>49.92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26.3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22.1</v>
      </c>
      <c r="M50" s="203">
        <v>0</v>
      </c>
      <c r="N50" s="203">
        <v>29.02</v>
      </c>
      <c r="O50" s="203">
        <v>48.74</v>
      </c>
      <c r="P50" s="203">
        <v>59.34</v>
      </c>
      <c r="Q50" s="203">
        <v>0.97</v>
      </c>
      <c r="R50" s="203">
        <v>2.9</v>
      </c>
      <c r="S50" s="203">
        <v>1.93</v>
      </c>
      <c r="T50" s="203">
        <v>0</v>
      </c>
      <c r="U50" s="203">
        <v>235.76</v>
      </c>
      <c r="V50" s="203">
        <v>0</v>
      </c>
      <c r="W50" s="203">
        <v>4.8</v>
      </c>
      <c r="X50" s="203">
        <v>16.45</v>
      </c>
      <c r="Y50" s="203">
        <v>0</v>
      </c>
      <c r="Z50" s="203">
        <v>31.93</v>
      </c>
      <c r="AA50" s="203">
        <v>10.64</v>
      </c>
      <c r="AB50" s="203">
        <v>0</v>
      </c>
      <c r="AC50" s="203">
        <v>6.93</v>
      </c>
      <c r="AD50" s="203">
        <v>0</v>
      </c>
      <c r="AE50" s="203">
        <v>0</v>
      </c>
      <c r="AF50" s="203">
        <v>0</v>
      </c>
      <c r="AG50" s="203">
        <v>19.28</v>
      </c>
      <c r="AH50" s="203">
        <v>0</v>
      </c>
      <c r="AI50" s="203">
        <v>5</v>
      </c>
      <c r="AJ50" s="203">
        <v>0</v>
      </c>
      <c r="AK50" s="203">
        <v>49.92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26.3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22.1</v>
      </c>
      <c r="M51" s="203">
        <v>0</v>
      </c>
      <c r="N51" s="203">
        <v>29.02</v>
      </c>
      <c r="O51" s="203">
        <v>48.74</v>
      </c>
      <c r="P51" s="203">
        <v>59.34</v>
      </c>
      <c r="Q51" s="203">
        <v>0.97</v>
      </c>
      <c r="R51" s="203">
        <v>2.9</v>
      </c>
      <c r="S51" s="203">
        <v>1.93</v>
      </c>
      <c r="T51" s="203">
        <v>0</v>
      </c>
      <c r="U51" s="203">
        <v>235.76</v>
      </c>
      <c r="V51" s="203">
        <v>0</v>
      </c>
      <c r="W51" s="203">
        <v>4.8</v>
      </c>
      <c r="X51" s="203">
        <v>16.45</v>
      </c>
      <c r="Y51" s="203">
        <v>0</v>
      </c>
      <c r="Z51" s="203">
        <v>31.93</v>
      </c>
      <c r="AA51" s="203">
        <v>10.64</v>
      </c>
      <c r="AB51" s="203">
        <v>0</v>
      </c>
      <c r="AC51" s="203">
        <v>6.93</v>
      </c>
      <c r="AD51" s="203">
        <v>0</v>
      </c>
      <c r="AE51" s="203">
        <v>0</v>
      </c>
      <c r="AF51" s="203">
        <v>0</v>
      </c>
      <c r="AG51" s="203">
        <v>19.28</v>
      </c>
      <c r="AH51" s="203">
        <v>0</v>
      </c>
      <c r="AI51" s="203">
        <v>5</v>
      </c>
      <c r="AJ51" s="203">
        <v>0</v>
      </c>
      <c r="AK51" s="203">
        <v>49.92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26.3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22.1</v>
      </c>
      <c r="M52" s="203">
        <v>0</v>
      </c>
      <c r="N52" s="203">
        <v>29.02</v>
      </c>
      <c r="O52" s="203">
        <v>48.74</v>
      </c>
      <c r="P52" s="203">
        <v>59.34</v>
      </c>
      <c r="Q52" s="203">
        <v>0.97</v>
      </c>
      <c r="R52" s="203">
        <v>2.9</v>
      </c>
      <c r="S52" s="203">
        <v>1.93</v>
      </c>
      <c r="T52" s="203">
        <v>0</v>
      </c>
      <c r="U52" s="203">
        <v>235.76</v>
      </c>
      <c r="V52" s="203">
        <v>0</v>
      </c>
      <c r="W52" s="203">
        <v>4.8</v>
      </c>
      <c r="X52" s="203">
        <v>16.45</v>
      </c>
      <c r="Y52" s="203">
        <v>0</v>
      </c>
      <c r="Z52" s="203">
        <v>31.93</v>
      </c>
      <c r="AA52" s="203">
        <v>10.64</v>
      </c>
      <c r="AB52" s="203">
        <v>0</v>
      </c>
      <c r="AC52" s="203">
        <v>6.93</v>
      </c>
      <c r="AD52" s="203">
        <v>0</v>
      </c>
      <c r="AE52" s="203">
        <v>0</v>
      </c>
      <c r="AF52" s="203">
        <v>0</v>
      </c>
      <c r="AG52" s="203">
        <v>19.28</v>
      </c>
      <c r="AH52" s="203">
        <v>0</v>
      </c>
      <c r="AI52" s="203">
        <v>5</v>
      </c>
      <c r="AJ52" s="203">
        <v>0</v>
      </c>
      <c r="AK52" s="203">
        <v>49.92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26.3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22.1</v>
      </c>
      <c r="M53" s="203">
        <v>0</v>
      </c>
      <c r="N53" s="203">
        <v>29.02</v>
      </c>
      <c r="O53" s="203">
        <v>48.74</v>
      </c>
      <c r="P53" s="203">
        <v>59.34</v>
      </c>
      <c r="Q53" s="203">
        <v>2.56</v>
      </c>
      <c r="R53" s="203">
        <v>5.57</v>
      </c>
      <c r="S53" s="203">
        <v>3.42</v>
      </c>
      <c r="T53" s="203">
        <v>0</v>
      </c>
      <c r="U53" s="203">
        <v>235.76</v>
      </c>
      <c r="V53" s="203">
        <v>0</v>
      </c>
      <c r="W53" s="203">
        <v>4.84</v>
      </c>
      <c r="X53" s="203">
        <v>16.559999999999999</v>
      </c>
      <c r="Y53" s="203">
        <v>0</v>
      </c>
      <c r="Z53" s="203">
        <v>32.630000000000003</v>
      </c>
      <c r="AA53" s="203">
        <v>10.88</v>
      </c>
      <c r="AB53" s="203">
        <v>0</v>
      </c>
      <c r="AC53" s="203">
        <v>6.93</v>
      </c>
      <c r="AD53" s="203">
        <v>0</v>
      </c>
      <c r="AE53" s="203">
        <v>0</v>
      </c>
      <c r="AF53" s="203">
        <v>0</v>
      </c>
      <c r="AG53" s="203">
        <v>19.28</v>
      </c>
      <c r="AH53" s="203">
        <v>0</v>
      </c>
      <c r="AI53" s="203">
        <v>5</v>
      </c>
      <c r="AJ53" s="203">
        <v>0</v>
      </c>
      <c r="AK53" s="203">
        <v>49.92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26.3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22.1</v>
      </c>
      <c r="M54" s="203">
        <v>0</v>
      </c>
      <c r="N54" s="203">
        <v>29.02</v>
      </c>
      <c r="O54" s="203">
        <v>48.74</v>
      </c>
      <c r="P54" s="203">
        <v>59.34</v>
      </c>
      <c r="Q54" s="203">
        <v>2.56</v>
      </c>
      <c r="R54" s="203">
        <v>5.57</v>
      </c>
      <c r="S54" s="203">
        <v>3.42</v>
      </c>
      <c r="T54" s="203">
        <v>0</v>
      </c>
      <c r="U54" s="203">
        <v>235.76</v>
      </c>
      <c r="V54" s="203">
        <v>0</v>
      </c>
      <c r="W54" s="203">
        <v>4.84</v>
      </c>
      <c r="X54" s="203">
        <v>16.45</v>
      </c>
      <c r="Y54" s="203">
        <v>0</v>
      </c>
      <c r="Z54" s="203">
        <v>32.630000000000003</v>
      </c>
      <c r="AA54" s="203">
        <v>10.88</v>
      </c>
      <c r="AB54" s="203">
        <v>0</v>
      </c>
      <c r="AC54" s="203">
        <v>6.93</v>
      </c>
      <c r="AD54" s="203">
        <v>0</v>
      </c>
      <c r="AE54" s="203">
        <v>0</v>
      </c>
      <c r="AF54" s="203">
        <v>0</v>
      </c>
      <c r="AG54" s="203">
        <v>19.28</v>
      </c>
      <c r="AH54" s="203">
        <v>0</v>
      </c>
      <c r="AI54" s="203">
        <v>5</v>
      </c>
      <c r="AJ54" s="203">
        <v>0</v>
      </c>
      <c r="AK54" s="203">
        <v>49.92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26.3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22.1</v>
      </c>
      <c r="M55" s="203">
        <v>0</v>
      </c>
      <c r="N55" s="203">
        <v>29.02</v>
      </c>
      <c r="O55" s="203">
        <v>48.74</v>
      </c>
      <c r="P55" s="203">
        <v>59.34</v>
      </c>
      <c r="Q55" s="203">
        <v>2.56</v>
      </c>
      <c r="R55" s="203">
        <v>5.57</v>
      </c>
      <c r="S55" s="203">
        <v>3.42</v>
      </c>
      <c r="T55" s="203">
        <v>0</v>
      </c>
      <c r="U55" s="203">
        <v>235.76</v>
      </c>
      <c r="V55" s="203">
        <v>0</v>
      </c>
      <c r="W55" s="203">
        <v>4.84</v>
      </c>
      <c r="X55" s="203">
        <v>16.45</v>
      </c>
      <c r="Y55" s="203">
        <v>0</v>
      </c>
      <c r="Z55" s="203">
        <v>31.93</v>
      </c>
      <c r="AA55" s="203">
        <v>10.64</v>
      </c>
      <c r="AB55" s="203">
        <v>0</v>
      </c>
      <c r="AC55" s="203">
        <v>6.93</v>
      </c>
      <c r="AD55" s="203">
        <v>0</v>
      </c>
      <c r="AE55" s="203">
        <v>0</v>
      </c>
      <c r="AF55" s="203">
        <v>0</v>
      </c>
      <c r="AG55" s="203">
        <v>19.28</v>
      </c>
      <c r="AH55" s="203">
        <v>0</v>
      </c>
      <c r="AI55" s="203">
        <v>4.83</v>
      </c>
      <c r="AJ55" s="203">
        <v>0</v>
      </c>
      <c r="AK55" s="203">
        <v>49.92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26.3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22.1</v>
      </c>
      <c r="M56" s="203">
        <v>0</v>
      </c>
      <c r="N56" s="203">
        <v>29.02</v>
      </c>
      <c r="O56" s="203">
        <v>48.74</v>
      </c>
      <c r="P56" s="203">
        <v>59.34</v>
      </c>
      <c r="Q56" s="203">
        <v>2.56</v>
      </c>
      <c r="R56" s="203">
        <v>5.57</v>
      </c>
      <c r="S56" s="203">
        <v>3.42</v>
      </c>
      <c r="T56" s="203">
        <v>0</v>
      </c>
      <c r="U56" s="203">
        <v>235.76</v>
      </c>
      <c r="V56" s="203">
        <v>0</v>
      </c>
      <c r="W56" s="203">
        <v>4.84</v>
      </c>
      <c r="X56" s="203">
        <v>16.45</v>
      </c>
      <c r="Y56" s="203">
        <v>0</v>
      </c>
      <c r="Z56" s="203">
        <v>31.93</v>
      </c>
      <c r="AA56" s="203">
        <v>10.64</v>
      </c>
      <c r="AB56" s="203">
        <v>0</v>
      </c>
      <c r="AC56" s="203">
        <v>6.93</v>
      </c>
      <c r="AD56" s="203">
        <v>0</v>
      </c>
      <c r="AE56" s="203">
        <v>0</v>
      </c>
      <c r="AF56" s="203">
        <v>0</v>
      </c>
      <c r="AG56" s="203">
        <v>19.28</v>
      </c>
      <c r="AH56" s="203">
        <v>0</v>
      </c>
      <c r="AI56" s="203">
        <v>5</v>
      </c>
      <c r="AJ56" s="203">
        <v>0</v>
      </c>
      <c r="AK56" s="203">
        <v>49.92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26.3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22.16</v>
      </c>
      <c r="M57" s="203">
        <v>0</v>
      </c>
      <c r="N57" s="203">
        <v>29.02</v>
      </c>
      <c r="O57" s="203">
        <v>48.74</v>
      </c>
      <c r="P57" s="203">
        <v>59.34</v>
      </c>
      <c r="Q57" s="203">
        <v>2.56</v>
      </c>
      <c r="R57" s="203">
        <v>5.57</v>
      </c>
      <c r="S57" s="203">
        <v>3.42</v>
      </c>
      <c r="T57" s="203">
        <v>0</v>
      </c>
      <c r="U57" s="203">
        <v>235.76</v>
      </c>
      <c r="V57" s="203">
        <v>0</v>
      </c>
      <c r="W57" s="203">
        <v>4.6399999999999997</v>
      </c>
      <c r="X57" s="203">
        <v>15.91</v>
      </c>
      <c r="Y57" s="203">
        <v>0</v>
      </c>
      <c r="Z57" s="203">
        <v>31.15</v>
      </c>
      <c r="AA57" s="203">
        <v>10.41</v>
      </c>
      <c r="AB57" s="203">
        <v>0</v>
      </c>
      <c r="AC57" s="203">
        <v>6.93</v>
      </c>
      <c r="AD57" s="203">
        <v>0</v>
      </c>
      <c r="AE57" s="203">
        <v>0</v>
      </c>
      <c r="AF57" s="203">
        <v>0</v>
      </c>
      <c r="AG57" s="203">
        <v>19.28</v>
      </c>
      <c r="AH57" s="203">
        <v>0</v>
      </c>
      <c r="AI57" s="203">
        <v>5</v>
      </c>
      <c r="AJ57" s="203">
        <v>0</v>
      </c>
      <c r="AK57" s="203">
        <v>49.92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26.3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22.16</v>
      </c>
      <c r="M58" s="203">
        <v>0</v>
      </c>
      <c r="N58" s="203">
        <v>29.02</v>
      </c>
      <c r="O58" s="203">
        <v>48.74</v>
      </c>
      <c r="P58" s="203">
        <v>59.34</v>
      </c>
      <c r="Q58" s="203">
        <v>2.56</v>
      </c>
      <c r="R58" s="203">
        <v>5.57</v>
      </c>
      <c r="S58" s="203">
        <v>3.42</v>
      </c>
      <c r="T58" s="203">
        <v>0</v>
      </c>
      <c r="U58" s="203">
        <v>235.76</v>
      </c>
      <c r="V58" s="203">
        <v>0</v>
      </c>
      <c r="W58" s="203">
        <v>4.6399999999999997</v>
      </c>
      <c r="X58" s="203">
        <v>15.92</v>
      </c>
      <c r="Y58" s="203">
        <v>0</v>
      </c>
      <c r="Z58" s="203">
        <v>31.15</v>
      </c>
      <c r="AA58" s="203">
        <v>10.41</v>
      </c>
      <c r="AB58" s="203">
        <v>0</v>
      </c>
      <c r="AC58" s="203">
        <v>6.93</v>
      </c>
      <c r="AD58" s="203">
        <v>0</v>
      </c>
      <c r="AE58" s="203">
        <v>0</v>
      </c>
      <c r="AF58" s="203">
        <v>0</v>
      </c>
      <c r="AG58" s="203">
        <v>19.28</v>
      </c>
      <c r="AH58" s="203">
        <v>0</v>
      </c>
      <c r="AI58" s="203">
        <v>5</v>
      </c>
      <c r="AJ58" s="203">
        <v>0</v>
      </c>
      <c r="AK58" s="203">
        <v>49.92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26.3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2.66</v>
      </c>
      <c r="L59" s="203">
        <v>22.83</v>
      </c>
      <c r="M59" s="203">
        <v>0</v>
      </c>
      <c r="N59" s="203">
        <v>29.02</v>
      </c>
      <c r="O59" s="203">
        <v>48.74</v>
      </c>
      <c r="P59" s="203">
        <v>59.34</v>
      </c>
      <c r="Q59" s="203">
        <v>2.65</v>
      </c>
      <c r="R59" s="203">
        <v>5.62</v>
      </c>
      <c r="S59" s="203">
        <v>3.45</v>
      </c>
      <c r="T59" s="203">
        <v>0</v>
      </c>
      <c r="U59" s="203">
        <v>235.76</v>
      </c>
      <c r="V59" s="203">
        <v>0</v>
      </c>
      <c r="W59" s="203">
        <v>4.9800000000000004</v>
      </c>
      <c r="X59" s="203">
        <v>15.95</v>
      </c>
      <c r="Y59" s="203">
        <v>0</v>
      </c>
      <c r="Z59" s="203">
        <v>32.89</v>
      </c>
      <c r="AA59" s="203">
        <v>10.88</v>
      </c>
      <c r="AB59" s="203">
        <v>0</v>
      </c>
      <c r="AC59" s="203">
        <v>6.93</v>
      </c>
      <c r="AD59" s="203">
        <v>0</v>
      </c>
      <c r="AE59" s="203">
        <v>0</v>
      </c>
      <c r="AF59" s="203">
        <v>0</v>
      </c>
      <c r="AG59" s="203">
        <v>19.28</v>
      </c>
      <c r="AH59" s="203">
        <v>0</v>
      </c>
      <c r="AI59" s="203">
        <v>5</v>
      </c>
      <c r="AJ59" s="203">
        <v>0</v>
      </c>
      <c r="AK59" s="203">
        <v>49.92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26.3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4.24</v>
      </c>
      <c r="L60" s="203">
        <v>22.83</v>
      </c>
      <c r="M60" s="203">
        <v>0</v>
      </c>
      <c r="N60" s="203">
        <v>29.02</v>
      </c>
      <c r="O60" s="203">
        <v>48.74</v>
      </c>
      <c r="P60" s="203">
        <v>59.34</v>
      </c>
      <c r="Q60" s="203">
        <v>2.65</v>
      </c>
      <c r="R60" s="203">
        <v>5.62</v>
      </c>
      <c r="S60" s="203">
        <v>3.45</v>
      </c>
      <c r="T60" s="203">
        <v>0</v>
      </c>
      <c r="U60" s="203">
        <v>235.76</v>
      </c>
      <c r="V60" s="203">
        <v>0</v>
      </c>
      <c r="W60" s="203">
        <v>4.9800000000000004</v>
      </c>
      <c r="X60" s="203">
        <v>15.95</v>
      </c>
      <c r="Y60" s="203">
        <v>0</v>
      </c>
      <c r="Z60" s="203">
        <v>70.680000000000007</v>
      </c>
      <c r="AA60" s="203">
        <v>10.82</v>
      </c>
      <c r="AB60" s="203">
        <v>0</v>
      </c>
      <c r="AC60" s="203">
        <v>6.93</v>
      </c>
      <c r="AD60" s="203">
        <v>0</v>
      </c>
      <c r="AE60" s="203">
        <v>0</v>
      </c>
      <c r="AF60" s="203">
        <v>0</v>
      </c>
      <c r="AG60" s="203">
        <v>19.28</v>
      </c>
      <c r="AH60" s="203">
        <v>0</v>
      </c>
      <c r="AI60" s="203">
        <v>5</v>
      </c>
      <c r="AJ60" s="203">
        <v>0</v>
      </c>
      <c r="AK60" s="203">
        <v>49.92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26.3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5.91</v>
      </c>
      <c r="L61" s="203">
        <v>22.83</v>
      </c>
      <c r="M61" s="203">
        <v>0</v>
      </c>
      <c r="N61" s="203">
        <v>29.02</v>
      </c>
      <c r="O61" s="203">
        <v>48.74</v>
      </c>
      <c r="P61" s="203">
        <v>59.34</v>
      </c>
      <c r="Q61" s="203">
        <v>2.65</v>
      </c>
      <c r="R61" s="203">
        <v>5.62</v>
      </c>
      <c r="S61" s="203">
        <v>3.45</v>
      </c>
      <c r="T61" s="203">
        <v>0</v>
      </c>
      <c r="U61" s="203">
        <v>235.76</v>
      </c>
      <c r="V61" s="203">
        <v>3.18</v>
      </c>
      <c r="W61" s="203">
        <v>7.22</v>
      </c>
      <c r="X61" s="203">
        <v>30.19</v>
      </c>
      <c r="Y61" s="203">
        <v>0</v>
      </c>
      <c r="Z61" s="203">
        <v>66.12</v>
      </c>
      <c r="AA61" s="203">
        <v>10.58</v>
      </c>
      <c r="AB61" s="203">
        <v>0</v>
      </c>
      <c r="AC61" s="203">
        <v>6.93</v>
      </c>
      <c r="AD61" s="203">
        <v>0</v>
      </c>
      <c r="AE61" s="203">
        <v>0</v>
      </c>
      <c r="AF61" s="203">
        <v>0</v>
      </c>
      <c r="AG61" s="203">
        <v>19.28</v>
      </c>
      <c r="AH61" s="203">
        <v>0</v>
      </c>
      <c r="AI61" s="203">
        <v>5</v>
      </c>
      <c r="AJ61" s="203">
        <v>0</v>
      </c>
      <c r="AK61" s="203">
        <v>49.92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26.3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5.95</v>
      </c>
      <c r="L62" s="203">
        <v>22.83</v>
      </c>
      <c r="M62" s="203">
        <v>0</v>
      </c>
      <c r="N62" s="203">
        <v>29.02</v>
      </c>
      <c r="O62" s="203">
        <v>48.74</v>
      </c>
      <c r="P62" s="203">
        <v>59.34</v>
      </c>
      <c r="Q62" s="203">
        <v>1.03</v>
      </c>
      <c r="R62" s="203">
        <v>2.91</v>
      </c>
      <c r="S62" s="203">
        <v>1.93</v>
      </c>
      <c r="T62" s="203">
        <v>0</v>
      </c>
      <c r="U62" s="203">
        <v>235.76</v>
      </c>
      <c r="V62" s="203">
        <v>3.18</v>
      </c>
      <c r="W62" s="203">
        <v>7.22</v>
      </c>
      <c r="X62" s="203">
        <v>30.19</v>
      </c>
      <c r="Y62" s="203">
        <v>0</v>
      </c>
      <c r="Z62" s="203">
        <v>66.12</v>
      </c>
      <c r="AA62" s="203">
        <v>10.58</v>
      </c>
      <c r="AB62" s="203">
        <v>0</v>
      </c>
      <c r="AC62" s="203">
        <v>7.28</v>
      </c>
      <c r="AD62" s="203">
        <v>0</v>
      </c>
      <c r="AE62" s="203">
        <v>0</v>
      </c>
      <c r="AF62" s="203">
        <v>0</v>
      </c>
      <c r="AG62" s="203">
        <v>19.28</v>
      </c>
      <c r="AH62" s="203">
        <v>0</v>
      </c>
      <c r="AI62" s="203">
        <v>5</v>
      </c>
      <c r="AJ62" s="203">
        <v>0</v>
      </c>
      <c r="AK62" s="203">
        <v>49.92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26.3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10.3</v>
      </c>
      <c r="L63" s="203">
        <v>24.1</v>
      </c>
      <c r="M63" s="203">
        <v>0</v>
      </c>
      <c r="N63" s="203">
        <v>29.02</v>
      </c>
      <c r="O63" s="203">
        <v>48.74</v>
      </c>
      <c r="P63" s="203">
        <v>59.34</v>
      </c>
      <c r="Q63" s="203">
        <v>1.03</v>
      </c>
      <c r="R63" s="203">
        <v>2.91</v>
      </c>
      <c r="S63" s="203">
        <v>1.93</v>
      </c>
      <c r="T63" s="203">
        <v>0</v>
      </c>
      <c r="U63" s="203">
        <v>235.76</v>
      </c>
      <c r="V63" s="203">
        <v>0</v>
      </c>
      <c r="W63" s="203">
        <v>4.9800000000000004</v>
      </c>
      <c r="X63" s="203">
        <v>15.95</v>
      </c>
      <c r="Y63" s="203">
        <v>0</v>
      </c>
      <c r="Z63" s="203">
        <v>56.11</v>
      </c>
      <c r="AA63" s="203">
        <v>14.81</v>
      </c>
      <c r="AB63" s="203">
        <v>0</v>
      </c>
      <c r="AC63" s="203">
        <v>7.28</v>
      </c>
      <c r="AD63" s="203">
        <v>0</v>
      </c>
      <c r="AE63" s="203">
        <v>0</v>
      </c>
      <c r="AF63" s="203">
        <v>0</v>
      </c>
      <c r="AG63" s="203">
        <v>19.28</v>
      </c>
      <c r="AH63" s="203">
        <v>0</v>
      </c>
      <c r="AI63" s="203">
        <v>5</v>
      </c>
      <c r="AJ63" s="203">
        <v>0</v>
      </c>
      <c r="AK63" s="203">
        <v>49.92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26.3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9.9600000000000009</v>
      </c>
      <c r="L64" s="203">
        <v>24.1</v>
      </c>
      <c r="M64" s="203">
        <v>0</v>
      </c>
      <c r="N64" s="203">
        <v>29.02</v>
      </c>
      <c r="O64" s="203">
        <v>48.74</v>
      </c>
      <c r="P64" s="203">
        <v>59.34</v>
      </c>
      <c r="Q64" s="203">
        <v>1.03</v>
      </c>
      <c r="R64" s="203">
        <v>2.91</v>
      </c>
      <c r="S64" s="203">
        <v>1.93</v>
      </c>
      <c r="T64" s="203">
        <v>0</v>
      </c>
      <c r="U64" s="203">
        <v>235.76</v>
      </c>
      <c r="V64" s="203">
        <v>0</v>
      </c>
      <c r="W64" s="203">
        <v>4.9800000000000004</v>
      </c>
      <c r="X64" s="203">
        <v>15.95</v>
      </c>
      <c r="Y64" s="203">
        <v>0</v>
      </c>
      <c r="Z64" s="203">
        <v>56.11</v>
      </c>
      <c r="AA64" s="203">
        <v>14.81</v>
      </c>
      <c r="AB64" s="203">
        <v>0</v>
      </c>
      <c r="AC64" s="203">
        <v>7.28</v>
      </c>
      <c r="AD64" s="203">
        <v>0</v>
      </c>
      <c r="AE64" s="203">
        <v>0</v>
      </c>
      <c r="AF64" s="203">
        <v>0</v>
      </c>
      <c r="AG64" s="203">
        <v>19.28</v>
      </c>
      <c r="AH64" s="203">
        <v>0</v>
      </c>
      <c r="AI64" s="203">
        <v>5</v>
      </c>
      <c r="AJ64" s="203">
        <v>0</v>
      </c>
      <c r="AK64" s="203">
        <v>49.92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26.3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10.27</v>
      </c>
      <c r="L65" s="203">
        <v>23.13</v>
      </c>
      <c r="M65" s="203">
        <v>0</v>
      </c>
      <c r="N65" s="203">
        <v>29.02</v>
      </c>
      <c r="O65" s="203">
        <v>48.74</v>
      </c>
      <c r="P65" s="203">
        <v>59.34</v>
      </c>
      <c r="Q65" s="203">
        <v>1.1100000000000001</v>
      </c>
      <c r="R65" s="203">
        <v>2.91</v>
      </c>
      <c r="S65" s="203">
        <v>1.93</v>
      </c>
      <c r="T65" s="203">
        <v>0</v>
      </c>
      <c r="U65" s="203">
        <v>235.76</v>
      </c>
      <c r="V65" s="203">
        <v>0</v>
      </c>
      <c r="W65" s="203">
        <v>4.9800000000000004</v>
      </c>
      <c r="X65" s="203">
        <v>15.95</v>
      </c>
      <c r="Y65" s="203">
        <v>0</v>
      </c>
      <c r="Z65" s="203">
        <v>31.95</v>
      </c>
      <c r="AA65" s="203">
        <v>14.81</v>
      </c>
      <c r="AB65" s="203">
        <v>0</v>
      </c>
      <c r="AC65" s="203">
        <v>7.28</v>
      </c>
      <c r="AD65" s="203">
        <v>0</v>
      </c>
      <c r="AE65" s="203">
        <v>0</v>
      </c>
      <c r="AF65" s="203">
        <v>0</v>
      </c>
      <c r="AG65" s="203">
        <v>19.28</v>
      </c>
      <c r="AH65" s="203">
        <v>0</v>
      </c>
      <c r="AI65" s="203">
        <v>5</v>
      </c>
      <c r="AJ65" s="203">
        <v>0</v>
      </c>
      <c r="AK65" s="203">
        <v>40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26.3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10.82</v>
      </c>
      <c r="L66" s="203">
        <v>23.13</v>
      </c>
      <c r="M66" s="203">
        <v>0</v>
      </c>
      <c r="N66" s="203">
        <v>29.02</v>
      </c>
      <c r="O66" s="203">
        <v>48.74</v>
      </c>
      <c r="P66" s="203">
        <v>59.34</v>
      </c>
      <c r="Q66" s="203">
        <v>1.1100000000000001</v>
      </c>
      <c r="R66" s="203">
        <v>2.91</v>
      </c>
      <c r="S66" s="203">
        <v>1.93</v>
      </c>
      <c r="T66" s="203">
        <v>0</v>
      </c>
      <c r="U66" s="203">
        <v>235.76</v>
      </c>
      <c r="V66" s="203">
        <v>0</v>
      </c>
      <c r="W66" s="203">
        <v>4.9800000000000004</v>
      </c>
      <c r="X66" s="203">
        <v>15.95</v>
      </c>
      <c r="Y66" s="203">
        <v>0</v>
      </c>
      <c r="Z66" s="203">
        <v>31.95</v>
      </c>
      <c r="AA66" s="203">
        <v>14.81</v>
      </c>
      <c r="AB66" s="203">
        <v>0</v>
      </c>
      <c r="AC66" s="203">
        <v>7.28</v>
      </c>
      <c r="AD66" s="203">
        <v>0</v>
      </c>
      <c r="AE66" s="203">
        <v>0</v>
      </c>
      <c r="AF66" s="203">
        <v>0</v>
      </c>
      <c r="AG66" s="203">
        <v>19.28</v>
      </c>
      <c r="AH66" s="203">
        <v>0</v>
      </c>
      <c r="AI66" s="203">
        <v>5</v>
      </c>
      <c r="AJ66" s="203">
        <v>0</v>
      </c>
      <c r="AK66" s="203">
        <v>40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26.3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11.17</v>
      </c>
      <c r="L67" s="203">
        <v>23.13</v>
      </c>
      <c r="M67" s="203">
        <v>0</v>
      </c>
      <c r="N67" s="203">
        <v>29.02</v>
      </c>
      <c r="O67" s="203">
        <v>48.74</v>
      </c>
      <c r="P67" s="203">
        <v>59.34</v>
      </c>
      <c r="Q67" s="203">
        <v>1.1100000000000001</v>
      </c>
      <c r="R67" s="203">
        <v>2.91</v>
      </c>
      <c r="S67" s="203">
        <v>1.93</v>
      </c>
      <c r="T67" s="203">
        <v>0</v>
      </c>
      <c r="U67" s="203">
        <v>235.76</v>
      </c>
      <c r="V67" s="203">
        <v>0</v>
      </c>
      <c r="W67" s="203">
        <v>4.9800000000000004</v>
      </c>
      <c r="X67" s="203">
        <v>15.95</v>
      </c>
      <c r="Y67" s="203">
        <v>0</v>
      </c>
      <c r="Z67" s="203">
        <v>31.95</v>
      </c>
      <c r="AA67" s="203">
        <v>14.81</v>
      </c>
      <c r="AB67" s="203">
        <v>0</v>
      </c>
      <c r="AC67" s="203">
        <v>7.28</v>
      </c>
      <c r="AD67" s="203">
        <v>0</v>
      </c>
      <c r="AE67" s="203">
        <v>0</v>
      </c>
      <c r="AF67" s="203">
        <v>0</v>
      </c>
      <c r="AG67" s="203">
        <v>19.28</v>
      </c>
      <c r="AH67" s="203">
        <v>0</v>
      </c>
      <c r="AI67" s="203">
        <v>5</v>
      </c>
      <c r="AJ67" s="203">
        <v>0</v>
      </c>
      <c r="AK67" s="203">
        <v>40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23.93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13.72</v>
      </c>
      <c r="L68" s="203">
        <v>23.13</v>
      </c>
      <c r="M68" s="203">
        <v>0</v>
      </c>
      <c r="N68" s="203">
        <v>29.02</v>
      </c>
      <c r="O68" s="203">
        <v>48.74</v>
      </c>
      <c r="P68" s="203">
        <v>59.34</v>
      </c>
      <c r="Q68" s="203">
        <v>1.1100000000000001</v>
      </c>
      <c r="R68" s="203">
        <v>2.91</v>
      </c>
      <c r="S68" s="203">
        <v>1.93</v>
      </c>
      <c r="T68" s="203">
        <v>0</v>
      </c>
      <c r="U68" s="203">
        <v>235.76</v>
      </c>
      <c r="V68" s="203">
        <v>0</v>
      </c>
      <c r="W68" s="203">
        <v>4.9800000000000004</v>
      </c>
      <c r="X68" s="203">
        <v>15.95</v>
      </c>
      <c r="Y68" s="203">
        <v>0</v>
      </c>
      <c r="Z68" s="203">
        <v>31.95</v>
      </c>
      <c r="AA68" s="203">
        <v>14.81</v>
      </c>
      <c r="AB68" s="203">
        <v>0</v>
      </c>
      <c r="AC68" s="203">
        <v>7.28</v>
      </c>
      <c r="AD68" s="203">
        <v>0</v>
      </c>
      <c r="AE68" s="203">
        <v>0</v>
      </c>
      <c r="AF68" s="203">
        <v>0</v>
      </c>
      <c r="AG68" s="203">
        <v>19.28</v>
      </c>
      <c r="AH68" s="203">
        <v>0</v>
      </c>
      <c r="AI68" s="203">
        <v>5</v>
      </c>
      <c r="AJ68" s="203">
        <v>0</v>
      </c>
      <c r="AK68" s="203">
        <v>40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22.89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13.7</v>
      </c>
      <c r="L69" s="203">
        <v>23.13</v>
      </c>
      <c r="M69" s="203">
        <v>0</v>
      </c>
      <c r="N69" s="203">
        <v>29.02</v>
      </c>
      <c r="O69" s="203">
        <v>48.74</v>
      </c>
      <c r="P69" s="203">
        <v>59.34</v>
      </c>
      <c r="Q69" s="203">
        <v>1.03</v>
      </c>
      <c r="R69" s="203">
        <v>2.91</v>
      </c>
      <c r="S69" s="203">
        <v>1.93</v>
      </c>
      <c r="T69" s="203">
        <v>0</v>
      </c>
      <c r="U69" s="203">
        <v>235.76</v>
      </c>
      <c r="V69" s="203">
        <v>0</v>
      </c>
      <c r="W69" s="203">
        <v>4.9800000000000004</v>
      </c>
      <c r="X69" s="203">
        <v>15.95</v>
      </c>
      <c r="Y69" s="203">
        <v>0</v>
      </c>
      <c r="Z69" s="203">
        <v>38.78</v>
      </c>
      <c r="AA69" s="203">
        <v>14.99</v>
      </c>
      <c r="AB69" s="203">
        <v>0</v>
      </c>
      <c r="AC69" s="203">
        <v>7.28</v>
      </c>
      <c r="AD69" s="203">
        <v>0</v>
      </c>
      <c r="AE69" s="203">
        <v>0</v>
      </c>
      <c r="AF69" s="203">
        <v>0</v>
      </c>
      <c r="AG69" s="203">
        <v>19.28</v>
      </c>
      <c r="AH69" s="203">
        <v>0</v>
      </c>
      <c r="AI69" s="203">
        <v>5</v>
      </c>
      <c r="AJ69" s="203">
        <v>0</v>
      </c>
      <c r="AK69" s="203">
        <v>40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22.55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13.68</v>
      </c>
      <c r="L70" s="203">
        <v>23.13</v>
      </c>
      <c r="M70" s="203">
        <v>0</v>
      </c>
      <c r="N70" s="203">
        <v>29.02</v>
      </c>
      <c r="O70" s="203">
        <v>48.74</v>
      </c>
      <c r="P70" s="203">
        <v>59.34</v>
      </c>
      <c r="Q70" s="203">
        <v>1.03</v>
      </c>
      <c r="R70" s="203">
        <v>2.91</v>
      </c>
      <c r="S70" s="203">
        <v>1.93</v>
      </c>
      <c r="T70" s="203">
        <v>0</v>
      </c>
      <c r="U70" s="203">
        <v>235.76</v>
      </c>
      <c r="V70" s="203">
        <v>0</v>
      </c>
      <c r="W70" s="203">
        <v>4.9800000000000004</v>
      </c>
      <c r="X70" s="203">
        <v>15.95</v>
      </c>
      <c r="Y70" s="203">
        <v>0</v>
      </c>
      <c r="Z70" s="203">
        <v>38.78</v>
      </c>
      <c r="AA70" s="203">
        <v>14.99</v>
      </c>
      <c r="AB70" s="203">
        <v>0</v>
      </c>
      <c r="AC70" s="203">
        <v>7.28</v>
      </c>
      <c r="AD70" s="203">
        <v>0</v>
      </c>
      <c r="AE70" s="203">
        <v>0</v>
      </c>
      <c r="AF70" s="203">
        <v>0</v>
      </c>
      <c r="AG70" s="203">
        <v>19.28</v>
      </c>
      <c r="AH70" s="203">
        <v>0</v>
      </c>
      <c r="AI70" s="203">
        <v>5</v>
      </c>
      <c r="AJ70" s="203">
        <v>0</v>
      </c>
      <c r="AK70" s="203">
        <v>40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22.22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9.9600000000000009</v>
      </c>
      <c r="L71" s="203">
        <v>23.13</v>
      </c>
      <c r="M71" s="203">
        <v>0</v>
      </c>
      <c r="N71" s="203">
        <v>29.02</v>
      </c>
      <c r="O71" s="203">
        <v>48.74</v>
      </c>
      <c r="P71" s="203">
        <v>59.34</v>
      </c>
      <c r="Q71" s="203">
        <v>1.03</v>
      </c>
      <c r="R71" s="203">
        <v>2.91</v>
      </c>
      <c r="S71" s="203">
        <v>1.93</v>
      </c>
      <c r="T71" s="203">
        <v>0</v>
      </c>
      <c r="U71" s="203">
        <v>235.76</v>
      </c>
      <c r="V71" s="203">
        <v>0</v>
      </c>
      <c r="W71" s="203">
        <v>4.9800000000000004</v>
      </c>
      <c r="X71" s="203">
        <v>15.95</v>
      </c>
      <c r="Y71" s="203">
        <v>0</v>
      </c>
      <c r="Z71" s="203">
        <v>31.91</v>
      </c>
      <c r="AA71" s="203">
        <v>14.99</v>
      </c>
      <c r="AB71" s="203">
        <v>0</v>
      </c>
      <c r="AC71" s="203">
        <v>7.28</v>
      </c>
      <c r="AD71" s="203">
        <v>0</v>
      </c>
      <c r="AE71" s="203">
        <v>0</v>
      </c>
      <c r="AF71" s="203">
        <v>0</v>
      </c>
      <c r="AG71" s="203">
        <v>19.28</v>
      </c>
      <c r="AH71" s="203">
        <v>0</v>
      </c>
      <c r="AI71" s="203">
        <v>5</v>
      </c>
      <c r="AJ71" s="203">
        <v>0</v>
      </c>
      <c r="AK71" s="203">
        <v>40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21.83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9.9600000000000009</v>
      </c>
      <c r="L72" s="203">
        <v>23.13</v>
      </c>
      <c r="M72" s="203">
        <v>0</v>
      </c>
      <c r="N72" s="203">
        <v>29.02</v>
      </c>
      <c r="O72" s="203">
        <v>48.74</v>
      </c>
      <c r="P72" s="203">
        <v>59.34</v>
      </c>
      <c r="Q72" s="203">
        <v>1.03</v>
      </c>
      <c r="R72" s="203">
        <v>2.91</v>
      </c>
      <c r="S72" s="203">
        <v>1.93</v>
      </c>
      <c r="T72" s="203">
        <v>0</v>
      </c>
      <c r="U72" s="203">
        <v>235.76</v>
      </c>
      <c r="V72" s="203">
        <v>0</v>
      </c>
      <c r="W72" s="203">
        <v>4.9800000000000004</v>
      </c>
      <c r="X72" s="203">
        <v>15.84</v>
      </c>
      <c r="Y72" s="203">
        <v>0</v>
      </c>
      <c r="Z72" s="203">
        <v>31.91</v>
      </c>
      <c r="AA72" s="203">
        <v>14.99</v>
      </c>
      <c r="AB72" s="203">
        <v>0</v>
      </c>
      <c r="AC72" s="203">
        <v>17.32</v>
      </c>
      <c r="AD72" s="203">
        <v>0</v>
      </c>
      <c r="AE72" s="203">
        <v>0</v>
      </c>
      <c r="AF72" s="203">
        <v>0</v>
      </c>
      <c r="AG72" s="203">
        <v>19.28</v>
      </c>
      <c r="AH72" s="203">
        <v>0</v>
      </c>
      <c r="AI72" s="203">
        <v>16.149999999999999</v>
      </c>
      <c r="AJ72" s="203">
        <v>0</v>
      </c>
      <c r="AK72" s="203">
        <v>40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16.93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9.9700000000000006</v>
      </c>
      <c r="L73" s="203">
        <v>22.14</v>
      </c>
      <c r="M73" s="203">
        <v>0</v>
      </c>
      <c r="N73" s="203">
        <v>29.02</v>
      </c>
      <c r="O73" s="203">
        <v>48.74</v>
      </c>
      <c r="P73" s="203">
        <v>59.34</v>
      </c>
      <c r="Q73" s="203">
        <v>1.03</v>
      </c>
      <c r="R73" s="203">
        <v>2.91</v>
      </c>
      <c r="S73" s="203">
        <v>1.93</v>
      </c>
      <c r="T73" s="203">
        <v>0</v>
      </c>
      <c r="U73" s="203">
        <v>235.76</v>
      </c>
      <c r="V73" s="203">
        <v>0</v>
      </c>
      <c r="W73" s="203">
        <v>4.9800000000000004</v>
      </c>
      <c r="X73" s="203">
        <v>15.95</v>
      </c>
      <c r="Y73" s="203">
        <v>0</v>
      </c>
      <c r="Z73" s="203">
        <v>31.91</v>
      </c>
      <c r="AA73" s="203">
        <v>14.99</v>
      </c>
      <c r="AB73" s="203">
        <v>0</v>
      </c>
      <c r="AC73" s="203">
        <v>17.32</v>
      </c>
      <c r="AD73" s="203">
        <v>0</v>
      </c>
      <c r="AE73" s="203">
        <v>0</v>
      </c>
      <c r="AF73" s="203">
        <v>0</v>
      </c>
      <c r="AG73" s="203">
        <v>19.28</v>
      </c>
      <c r="AH73" s="203">
        <v>0</v>
      </c>
      <c r="AI73" s="203">
        <v>15.5</v>
      </c>
      <c r="AJ73" s="203">
        <v>0</v>
      </c>
      <c r="AK73" s="203">
        <v>40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11.57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22.81</v>
      </c>
      <c r="L74" s="203">
        <v>22.14</v>
      </c>
      <c r="M74" s="203">
        <v>0</v>
      </c>
      <c r="N74" s="203">
        <v>29.02</v>
      </c>
      <c r="O74" s="203">
        <v>48.74</v>
      </c>
      <c r="P74" s="203">
        <v>59.34</v>
      </c>
      <c r="Q74" s="203">
        <v>1.03</v>
      </c>
      <c r="R74" s="203">
        <v>2.91</v>
      </c>
      <c r="S74" s="203">
        <v>1.93</v>
      </c>
      <c r="T74" s="203">
        <v>0</v>
      </c>
      <c r="U74" s="203">
        <v>235.76</v>
      </c>
      <c r="V74" s="203">
        <v>0</v>
      </c>
      <c r="W74" s="203">
        <v>4.9800000000000004</v>
      </c>
      <c r="X74" s="203">
        <v>15.95</v>
      </c>
      <c r="Y74" s="203">
        <v>0</v>
      </c>
      <c r="Z74" s="203">
        <v>31.89</v>
      </c>
      <c r="AA74" s="203">
        <v>14.99</v>
      </c>
      <c r="AB74" s="203">
        <v>0</v>
      </c>
      <c r="AC74" s="203">
        <v>17.829999999999998</v>
      </c>
      <c r="AD74" s="203">
        <v>0</v>
      </c>
      <c r="AE74" s="203">
        <v>0</v>
      </c>
      <c r="AF74" s="203">
        <v>0</v>
      </c>
      <c r="AG74" s="203">
        <v>19.28</v>
      </c>
      <c r="AH74" s="203">
        <v>0</v>
      </c>
      <c r="AI74" s="203">
        <v>16.149999999999999</v>
      </c>
      <c r="AJ74" s="203">
        <v>0</v>
      </c>
      <c r="AK74" s="203">
        <v>40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7.07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27.16</v>
      </c>
      <c r="L75" s="203">
        <v>22.14</v>
      </c>
      <c r="M75" s="203">
        <v>0</v>
      </c>
      <c r="N75" s="203">
        <v>29.02</v>
      </c>
      <c r="O75" s="203">
        <v>48.74</v>
      </c>
      <c r="P75" s="203">
        <v>59.34</v>
      </c>
      <c r="Q75" s="203">
        <v>1.03</v>
      </c>
      <c r="R75" s="203">
        <v>2.91</v>
      </c>
      <c r="S75" s="203">
        <v>1.93</v>
      </c>
      <c r="T75" s="203">
        <v>0</v>
      </c>
      <c r="U75" s="203">
        <v>235.76</v>
      </c>
      <c r="V75" s="203">
        <v>0</v>
      </c>
      <c r="W75" s="203">
        <v>5.0599999999999996</v>
      </c>
      <c r="X75" s="203">
        <v>12.93</v>
      </c>
      <c r="Y75" s="203">
        <v>0</v>
      </c>
      <c r="Z75" s="203">
        <v>31.89</v>
      </c>
      <c r="AA75" s="203">
        <v>14.99</v>
      </c>
      <c r="AB75" s="203">
        <v>0</v>
      </c>
      <c r="AC75" s="203">
        <v>7.28</v>
      </c>
      <c r="AD75" s="203">
        <v>0</v>
      </c>
      <c r="AE75" s="203">
        <v>0</v>
      </c>
      <c r="AF75" s="203">
        <v>0</v>
      </c>
      <c r="AG75" s="203">
        <v>19.28</v>
      </c>
      <c r="AH75" s="203">
        <v>0</v>
      </c>
      <c r="AI75" s="203">
        <v>5.79</v>
      </c>
      <c r="AJ75" s="203">
        <v>0</v>
      </c>
      <c r="AK75" s="203">
        <v>40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27.15</v>
      </c>
      <c r="L76" s="203">
        <v>22.14</v>
      </c>
      <c r="M76" s="203">
        <v>0</v>
      </c>
      <c r="N76" s="203">
        <v>29.02</v>
      </c>
      <c r="O76" s="203">
        <v>48.74</v>
      </c>
      <c r="P76" s="203">
        <v>59.34</v>
      </c>
      <c r="Q76" s="203">
        <v>1.03</v>
      </c>
      <c r="R76" s="203">
        <v>2.91</v>
      </c>
      <c r="S76" s="203">
        <v>1.93</v>
      </c>
      <c r="T76" s="203">
        <v>0</v>
      </c>
      <c r="U76" s="203">
        <v>235.76</v>
      </c>
      <c r="V76" s="203">
        <v>0</v>
      </c>
      <c r="W76" s="203">
        <v>5.0599999999999996</v>
      </c>
      <c r="X76" s="203">
        <v>12.93</v>
      </c>
      <c r="Y76" s="203">
        <v>0</v>
      </c>
      <c r="Z76" s="203">
        <v>31.89</v>
      </c>
      <c r="AA76" s="203">
        <v>14.99</v>
      </c>
      <c r="AB76" s="203">
        <v>0</v>
      </c>
      <c r="AC76" s="203">
        <v>7.28</v>
      </c>
      <c r="AD76" s="203">
        <v>0</v>
      </c>
      <c r="AE76" s="203">
        <v>0</v>
      </c>
      <c r="AF76" s="203">
        <v>0</v>
      </c>
      <c r="AG76" s="203">
        <v>19.28</v>
      </c>
      <c r="AH76" s="203">
        <v>0</v>
      </c>
      <c r="AI76" s="203">
        <v>5.79</v>
      </c>
      <c r="AJ76" s="203">
        <v>0</v>
      </c>
      <c r="AK76" s="203">
        <v>40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27.12</v>
      </c>
      <c r="L77" s="203">
        <v>22.14</v>
      </c>
      <c r="M77" s="203">
        <v>0</v>
      </c>
      <c r="N77" s="203">
        <v>29.02</v>
      </c>
      <c r="O77" s="203">
        <v>48.74</v>
      </c>
      <c r="P77" s="203">
        <v>59.34</v>
      </c>
      <c r="Q77" s="203">
        <v>1.03</v>
      </c>
      <c r="R77" s="203">
        <v>2.91</v>
      </c>
      <c r="S77" s="203">
        <v>1.93</v>
      </c>
      <c r="T77" s="203">
        <v>0</v>
      </c>
      <c r="U77" s="203">
        <v>235.76</v>
      </c>
      <c r="V77" s="203">
        <v>0</v>
      </c>
      <c r="W77" s="203">
        <v>8.1999999999999993</v>
      </c>
      <c r="X77" s="203">
        <v>23.6</v>
      </c>
      <c r="Y77" s="203">
        <v>0</v>
      </c>
      <c r="Z77" s="203">
        <v>31.89</v>
      </c>
      <c r="AA77" s="203">
        <v>11.04</v>
      </c>
      <c r="AB77" s="203">
        <v>0</v>
      </c>
      <c r="AC77" s="203">
        <v>7.28</v>
      </c>
      <c r="AD77" s="203">
        <v>0</v>
      </c>
      <c r="AE77" s="203">
        <v>0</v>
      </c>
      <c r="AF77" s="203">
        <v>0</v>
      </c>
      <c r="AG77" s="203">
        <v>19.28</v>
      </c>
      <c r="AH77" s="203">
        <v>0</v>
      </c>
      <c r="AI77" s="203">
        <v>5.79</v>
      </c>
      <c r="AJ77" s="203">
        <v>0</v>
      </c>
      <c r="AK77" s="203">
        <v>40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27.12</v>
      </c>
      <c r="L78" s="203">
        <v>22.14</v>
      </c>
      <c r="M78" s="203">
        <v>0</v>
      </c>
      <c r="N78" s="203">
        <v>29.02</v>
      </c>
      <c r="O78" s="203">
        <v>48.74</v>
      </c>
      <c r="P78" s="203">
        <v>59.34</v>
      </c>
      <c r="Q78" s="203">
        <v>1.03</v>
      </c>
      <c r="R78" s="203">
        <v>2.91</v>
      </c>
      <c r="S78" s="203">
        <v>1.93</v>
      </c>
      <c r="T78" s="203">
        <v>0</v>
      </c>
      <c r="U78" s="203">
        <v>235.76</v>
      </c>
      <c r="V78" s="203">
        <v>0</v>
      </c>
      <c r="W78" s="203">
        <v>8.1999999999999993</v>
      </c>
      <c r="X78" s="203">
        <v>23.6</v>
      </c>
      <c r="Y78" s="203">
        <v>0</v>
      </c>
      <c r="Z78" s="203">
        <v>31.89</v>
      </c>
      <c r="AA78" s="203">
        <v>11.04</v>
      </c>
      <c r="AB78" s="203">
        <v>0</v>
      </c>
      <c r="AC78" s="203">
        <v>7.28</v>
      </c>
      <c r="AD78" s="203">
        <v>0</v>
      </c>
      <c r="AE78" s="203">
        <v>0</v>
      </c>
      <c r="AF78" s="203">
        <v>0</v>
      </c>
      <c r="AG78" s="203">
        <v>19.28</v>
      </c>
      <c r="AH78" s="203">
        <v>0</v>
      </c>
      <c r="AI78" s="203">
        <v>5.79</v>
      </c>
      <c r="AJ78" s="203">
        <v>0</v>
      </c>
      <c r="AK78" s="203">
        <v>40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27.11</v>
      </c>
      <c r="L79" s="203">
        <v>22.14</v>
      </c>
      <c r="M79" s="203">
        <v>0</v>
      </c>
      <c r="N79" s="203">
        <v>29.02</v>
      </c>
      <c r="O79" s="203">
        <v>48.74</v>
      </c>
      <c r="P79" s="203">
        <v>59.34</v>
      </c>
      <c r="Q79" s="203">
        <v>0.98</v>
      </c>
      <c r="R79" s="203">
        <v>2.91</v>
      </c>
      <c r="S79" s="203">
        <v>1.94</v>
      </c>
      <c r="T79" s="203">
        <v>0</v>
      </c>
      <c r="U79" s="203">
        <v>235.76</v>
      </c>
      <c r="V79" s="203">
        <v>0</v>
      </c>
      <c r="W79" s="203">
        <v>8.1999999999999993</v>
      </c>
      <c r="X79" s="203">
        <v>26.01</v>
      </c>
      <c r="Y79" s="203">
        <v>0</v>
      </c>
      <c r="Z79" s="203">
        <v>31.89</v>
      </c>
      <c r="AA79" s="203">
        <v>11.04</v>
      </c>
      <c r="AB79" s="203">
        <v>0</v>
      </c>
      <c r="AC79" s="203">
        <v>7.28</v>
      </c>
      <c r="AD79" s="203">
        <v>0</v>
      </c>
      <c r="AE79" s="203">
        <v>0</v>
      </c>
      <c r="AF79" s="203">
        <v>0</v>
      </c>
      <c r="AG79" s="203">
        <v>19.28</v>
      </c>
      <c r="AH79" s="203">
        <v>0</v>
      </c>
      <c r="AI79" s="203">
        <v>5.79</v>
      </c>
      <c r="AJ79" s="203">
        <v>0</v>
      </c>
      <c r="AK79" s="203">
        <v>38.299999999999997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27.1</v>
      </c>
      <c r="L80" s="203">
        <v>22.14</v>
      </c>
      <c r="M80" s="203">
        <v>0</v>
      </c>
      <c r="N80" s="203">
        <v>29.02</v>
      </c>
      <c r="O80" s="203">
        <v>48.74</v>
      </c>
      <c r="P80" s="203">
        <v>59.34</v>
      </c>
      <c r="Q80" s="203">
        <v>0.98</v>
      </c>
      <c r="R80" s="203">
        <v>2.91</v>
      </c>
      <c r="S80" s="203">
        <v>1.94</v>
      </c>
      <c r="T80" s="203">
        <v>0</v>
      </c>
      <c r="U80" s="203">
        <v>235.76</v>
      </c>
      <c r="V80" s="203">
        <v>0</v>
      </c>
      <c r="W80" s="203">
        <v>8.1999999999999993</v>
      </c>
      <c r="X80" s="203">
        <v>20.73</v>
      </c>
      <c r="Y80" s="203">
        <v>0</v>
      </c>
      <c r="Z80" s="203">
        <v>31.89</v>
      </c>
      <c r="AA80" s="203">
        <v>11.04</v>
      </c>
      <c r="AB80" s="203">
        <v>0</v>
      </c>
      <c r="AC80" s="203">
        <v>7.28</v>
      </c>
      <c r="AD80" s="203">
        <v>0</v>
      </c>
      <c r="AE80" s="203">
        <v>0</v>
      </c>
      <c r="AF80" s="203">
        <v>0</v>
      </c>
      <c r="AG80" s="203">
        <v>19.28</v>
      </c>
      <c r="AH80" s="203">
        <v>0</v>
      </c>
      <c r="AI80" s="203">
        <v>5.79</v>
      </c>
      <c r="AJ80" s="203">
        <v>0</v>
      </c>
      <c r="AK80" s="203">
        <v>38.299999999999997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9.9700000000000006</v>
      </c>
      <c r="L81" s="203">
        <v>19.350000000000001</v>
      </c>
      <c r="M81" s="203">
        <v>0</v>
      </c>
      <c r="N81" s="203">
        <v>29.02</v>
      </c>
      <c r="O81" s="203">
        <v>48.74</v>
      </c>
      <c r="P81" s="203">
        <v>59.34</v>
      </c>
      <c r="Q81" s="203">
        <v>5.17</v>
      </c>
      <c r="R81" s="203">
        <v>10.27</v>
      </c>
      <c r="S81" s="203">
        <v>6.48</v>
      </c>
      <c r="T81" s="203">
        <v>0</v>
      </c>
      <c r="U81" s="203">
        <v>235.76</v>
      </c>
      <c r="V81" s="203">
        <v>4.46</v>
      </c>
      <c r="W81" s="203">
        <v>8.1999999999999993</v>
      </c>
      <c r="X81" s="203">
        <v>18.14</v>
      </c>
      <c r="Y81" s="203">
        <v>0</v>
      </c>
      <c r="Z81" s="203">
        <v>31</v>
      </c>
      <c r="AA81" s="203">
        <v>10.74</v>
      </c>
      <c r="AB81" s="203">
        <v>0</v>
      </c>
      <c r="AC81" s="203">
        <v>17.829999999999998</v>
      </c>
      <c r="AD81" s="203">
        <v>0</v>
      </c>
      <c r="AE81" s="203">
        <v>0</v>
      </c>
      <c r="AF81" s="203">
        <v>0</v>
      </c>
      <c r="AG81" s="203">
        <v>19.28</v>
      </c>
      <c r="AH81" s="203">
        <v>0</v>
      </c>
      <c r="AI81" s="203">
        <v>18.75</v>
      </c>
      <c r="AJ81" s="203">
        <v>0</v>
      </c>
      <c r="AK81" s="203">
        <v>40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9.9700000000000006</v>
      </c>
      <c r="L82" s="203">
        <v>34.83</v>
      </c>
      <c r="M82" s="203">
        <v>0</v>
      </c>
      <c r="N82" s="203">
        <v>29.02</v>
      </c>
      <c r="O82" s="203">
        <v>48.74</v>
      </c>
      <c r="P82" s="203">
        <v>59.34</v>
      </c>
      <c r="Q82" s="203">
        <v>5.36</v>
      </c>
      <c r="R82" s="203">
        <v>10.42</v>
      </c>
      <c r="S82" s="203">
        <v>6.48</v>
      </c>
      <c r="T82" s="203">
        <v>0</v>
      </c>
      <c r="U82" s="203">
        <v>235.76</v>
      </c>
      <c r="V82" s="203">
        <v>4.46</v>
      </c>
      <c r="W82" s="203">
        <v>8.1999999999999993</v>
      </c>
      <c r="X82" s="203">
        <v>18.14</v>
      </c>
      <c r="Y82" s="203">
        <v>0</v>
      </c>
      <c r="Z82" s="203">
        <v>31</v>
      </c>
      <c r="AA82" s="203">
        <v>10.74</v>
      </c>
      <c r="AB82" s="203">
        <v>0</v>
      </c>
      <c r="AC82" s="203">
        <v>17.829999999999998</v>
      </c>
      <c r="AD82" s="203">
        <v>0</v>
      </c>
      <c r="AE82" s="203">
        <v>0</v>
      </c>
      <c r="AF82" s="203">
        <v>0</v>
      </c>
      <c r="AG82" s="203">
        <v>19.28</v>
      </c>
      <c r="AH82" s="203">
        <v>0</v>
      </c>
      <c r="AI82" s="203">
        <v>18.75</v>
      </c>
      <c r="AJ82" s="203">
        <v>0</v>
      </c>
      <c r="AK82" s="203">
        <v>40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6.75</v>
      </c>
      <c r="L83" s="203">
        <v>34.83</v>
      </c>
      <c r="M83" s="203">
        <v>0</v>
      </c>
      <c r="N83" s="203">
        <v>29.02</v>
      </c>
      <c r="O83" s="203">
        <v>48.74</v>
      </c>
      <c r="P83" s="203">
        <v>59.34</v>
      </c>
      <c r="Q83" s="203">
        <v>5.36</v>
      </c>
      <c r="R83" s="203">
        <v>10.42</v>
      </c>
      <c r="S83" s="203">
        <v>6.48</v>
      </c>
      <c r="T83" s="203">
        <v>0</v>
      </c>
      <c r="U83" s="203">
        <v>235.76</v>
      </c>
      <c r="V83" s="203">
        <v>4.46</v>
      </c>
      <c r="W83" s="203">
        <v>8.1999999999999993</v>
      </c>
      <c r="X83" s="203">
        <v>16.760000000000002</v>
      </c>
      <c r="Y83" s="203">
        <v>0</v>
      </c>
      <c r="Z83" s="203">
        <v>31</v>
      </c>
      <c r="AA83" s="203">
        <v>10.74</v>
      </c>
      <c r="AB83" s="203">
        <v>0</v>
      </c>
      <c r="AC83" s="203">
        <v>17.829999999999998</v>
      </c>
      <c r="AD83" s="203">
        <v>0</v>
      </c>
      <c r="AE83" s="203">
        <v>0</v>
      </c>
      <c r="AF83" s="203">
        <v>0</v>
      </c>
      <c r="AG83" s="203">
        <v>19.28</v>
      </c>
      <c r="AH83" s="203">
        <v>0</v>
      </c>
      <c r="AI83" s="203">
        <v>18.23</v>
      </c>
      <c r="AJ83" s="203">
        <v>0</v>
      </c>
      <c r="AK83" s="203">
        <v>40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6.67</v>
      </c>
      <c r="L84" s="203">
        <v>34.83</v>
      </c>
      <c r="M84" s="203">
        <v>0</v>
      </c>
      <c r="N84" s="203">
        <v>29.02</v>
      </c>
      <c r="O84" s="203">
        <v>48.74</v>
      </c>
      <c r="P84" s="203">
        <v>59.34</v>
      </c>
      <c r="Q84" s="203">
        <v>5.36</v>
      </c>
      <c r="R84" s="203">
        <v>10.42</v>
      </c>
      <c r="S84" s="203">
        <v>6.48</v>
      </c>
      <c r="T84" s="203">
        <v>0</v>
      </c>
      <c r="U84" s="203">
        <v>235.76</v>
      </c>
      <c r="V84" s="203">
        <v>4.46</v>
      </c>
      <c r="W84" s="203">
        <v>8.1999999999999993</v>
      </c>
      <c r="X84" s="203">
        <v>18.04</v>
      </c>
      <c r="Y84" s="203">
        <v>0</v>
      </c>
      <c r="Z84" s="203">
        <v>31</v>
      </c>
      <c r="AA84" s="203">
        <v>10.74</v>
      </c>
      <c r="AB84" s="203">
        <v>0</v>
      </c>
      <c r="AC84" s="203">
        <v>7.28</v>
      </c>
      <c r="AD84" s="203">
        <v>0</v>
      </c>
      <c r="AE84" s="203">
        <v>0</v>
      </c>
      <c r="AF84" s="203">
        <v>0</v>
      </c>
      <c r="AG84" s="203">
        <v>19.28</v>
      </c>
      <c r="AH84" s="203">
        <v>0</v>
      </c>
      <c r="AI84" s="203">
        <v>5.62</v>
      </c>
      <c r="AJ84" s="203">
        <v>0</v>
      </c>
      <c r="AK84" s="203">
        <v>40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9.9700000000000006</v>
      </c>
      <c r="L85" s="203">
        <v>19.350000000000001</v>
      </c>
      <c r="M85" s="203">
        <v>0</v>
      </c>
      <c r="N85" s="203">
        <v>29.02</v>
      </c>
      <c r="O85" s="203">
        <v>48.74</v>
      </c>
      <c r="P85" s="203">
        <v>59.34</v>
      </c>
      <c r="Q85" s="203">
        <v>5.36</v>
      </c>
      <c r="R85" s="203">
        <v>10.42</v>
      </c>
      <c r="S85" s="203">
        <v>6.48</v>
      </c>
      <c r="T85" s="203">
        <v>0</v>
      </c>
      <c r="U85" s="203">
        <v>235.76</v>
      </c>
      <c r="V85" s="203">
        <v>4.46</v>
      </c>
      <c r="W85" s="203">
        <v>8.1999999999999993</v>
      </c>
      <c r="X85" s="203">
        <v>18.04</v>
      </c>
      <c r="Y85" s="203">
        <v>0</v>
      </c>
      <c r="Z85" s="203">
        <v>68.38</v>
      </c>
      <c r="AA85" s="203">
        <v>9.68</v>
      </c>
      <c r="AB85" s="203">
        <v>0</v>
      </c>
      <c r="AC85" s="203">
        <v>7.28</v>
      </c>
      <c r="AD85" s="203">
        <v>0</v>
      </c>
      <c r="AE85" s="203">
        <v>0</v>
      </c>
      <c r="AF85" s="203">
        <v>0</v>
      </c>
      <c r="AG85" s="203">
        <v>19.28</v>
      </c>
      <c r="AH85" s="203">
        <v>0</v>
      </c>
      <c r="AI85" s="203">
        <v>5</v>
      </c>
      <c r="AJ85" s="203">
        <v>0</v>
      </c>
      <c r="AK85" s="203">
        <v>49.92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9.9700000000000006</v>
      </c>
      <c r="L86" s="203">
        <v>19.350000000000001</v>
      </c>
      <c r="M86" s="203">
        <v>0</v>
      </c>
      <c r="N86" s="203">
        <v>29.02</v>
      </c>
      <c r="O86" s="203">
        <v>48.74</v>
      </c>
      <c r="P86" s="203">
        <v>59.34</v>
      </c>
      <c r="Q86" s="203">
        <v>5.36</v>
      </c>
      <c r="R86" s="203">
        <v>10.42</v>
      </c>
      <c r="S86" s="203">
        <v>6.48</v>
      </c>
      <c r="T86" s="203">
        <v>0</v>
      </c>
      <c r="U86" s="203">
        <v>235.76</v>
      </c>
      <c r="V86" s="203">
        <v>4.46</v>
      </c>
      <c r="W86" s="203">
        <v>8.1999999999999993</v>
      </c>
      <c r="X86" s="203">
        <v>18.04</v>
      </c>
      <c r="Y86" s="203">
        <v>0</v>
      </c>
      <c r="Z86" s="203">
        <v>68.38</v>
      </c>
      <c r="AA86" s="203">
        <v>9.68</v>
      </c>
      <c r="AB86" s="203">
        <v>0</v>
      </c>
      <c r="AC86" s="203">
        <v>7.28</v>
      </c>
      <c r="AD86" s="203">
        <v>0</v>
      </c>
      <c r="AE86" s="203">
        <v>0</v>
      </c>
      <c r="AF86" s="203">
        <v>0</v>
      </c>
      <c r="AG86" s="203">
        <v>19.28</v>
      </c>
      <c r="AH86" s="203">
        <v>0</v>
      </c>
      <c r="AI86" s="203">
        <v>5.3</v>
      </c>
      <c r="AJ86" s="203">
        <v>0</v>
      </c>
      <c r="AK86" s="203">
        <v>49.92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9.9700000000000006</v>
      </c>
      <c r="L87" s="203">
        <v>63.13</v>
      </c>
      <c r="M87" s="203">
        <v>0</v>
      </c>
      <c r="N87" s="203">
        <v>29.02</v>
      </c>
      <c r="O87" s="203">
        <v>48.74</v>
      </c>
      <c r="P87" s="203">
        <v>59.34</v>
      </c>
      <c r="Q87" s="203">
        <v>5.36</v>
      </c>
      <c r="R87" s="203">
        <v>10.42</v>
      </c>
      <c r="S87" s="203">
        <v>6.48</v>
      </c>
      <c r="T87" s="203">
        <v>0</v>
      </c>
      <c r="U87" s="203">
        <v>235.76</v>
      </c>
      <c r="V87" s="203">
        <v>4.46</v>
      </c>
      <c r="W87" s="203">
        <v>8.1999999999999993</v>
      </c>
      <c r="X87" s="203">
        <v>21.16</v>
      </c>
      <c r="Y87" s="203">
        <v>0</v>
      </c>
      <c r="Z87" s="203">
        <v>68.38</v>
      </c>
      <c r="AA87" s="203">
        <v>9.68</v>
      </c>
      <c r="AB87" s="203">
        <v>0</v>
      </c>
      <c r="AC87" s="203">
        <v>7.28</v>
      </c>
      <c r="AD87" s="203">
        <v>0</v>
      </c>
      <c r="AE87" s="203">
        <v>0</v>
      </c>
      <c r="AF87" s="203">
        <v>0</v>
      </c>
      <c r="AG87" s="203">
        <v>19.28</v>
      </c>
      <c r="AH87" s="203">
        <v>0</v>
      </c>
      <c r="AI87" s="203">
        <v>5.62</v>
      </c>
      <c r="AJ87" s="203">
        <v>0</v>
      </c>
      <c r="AK87" s="203">
        <v>49.92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9.9700000000000006</v>
      </c>
      <c r="L88" s="203">
        <v>63.13</v>
      </c>
      <c r="M88" s="203">
        <v>0</v>
      </c>
      <c r="N88" s="203">
        <v>29.02</v>
      </c>
      <c r="O88" s="203">
        <v>48.74</v>
      </c>
      <c r="P88" s="203">
        <v>59.34</v>
      </c>
      <c r="Q88" s="203">
        <v>5.36</v>
      </c>
      <c r="R88" s="203">
        <v>10.42</v>
      </c>
      <c r="S88" s="203">
        <v>6.48</v>
      </c>
      <c r="T88" s="203">
        <v>0</v>
      </c>
      <c r="U88" s="203">
        <v>235.76</v>
      </c>
      <c r="V88" s="203">
        <v>4.46</v>
      </c>
      <c r="W88" s="203">
        <v>8.1999999999999993</v>
      </c>
      <c r="X88" s="203">
        <v>18.04</v>
      </c>
      <c r="Y88" s="203">
        <v>0</v>
      </c>
      <c r="Z88" s="203">
        <v>68.38</v>
      </c>
      <c r="AA88" s="203">
        <v>9.68</v>
      </c>
      <c r="AB88" s="203">
        <v>0</v>
      </c>
      <c r="AC88" s="203">
        <v>7.28</v>
      </c>
      <c r="AD88" s="203">
        <v>0</v>
      </c>
      <c r="AE88" s="203">
        <v>0</v>
      </c>
      <c r="AF88" s="203">
        <v>0</v>
      </c>
      <c r="AG88" s="203">
        <v>19.28</v>
      </c>
      <c r="AH88" s="203">
        <v>0</v>
      </c>
      <c r="AI88" s="203">
        <v>5.62</v>
      </c>
      <c r="AJ88" s="203">
        <v>0</v>
      </c>
      <c r="AK88" s="203">
        <v>49.92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50.11</v>
      </c>
      <c r="L89" s="203">
        <v>63.13</v>
      </c>
      <c r="M89" s="203">
        <v>0</v>
      </c>
      <c r="N89" s="203">
        <v>29.02</v>
      </c>
      <c r="O89" s="203">
        <v>48.74</v>
      </c>
      <c r="P89" s="203">
        <v>59.34</v>
      </c>
      <c r="Q89" s="203">
        <v>5.36</v>
      </c>
      <c r="R89" s="203">
        <v>10.42</v>
      </c>
      <c r="S89" s="203">
        <v>6.48</v>
      </c>
      <c r="T89" s="203">
        <v>0</v>
      </c>
      <c r="U89" s="203">
        <v>235.76</v>
      </c>
      <c r="V89" s="203">
        <v>4.46</v>
      </c>
      <c r="W89" s="203">
        <v>8.06</v>
      </c>
      <c r="X89" s="203">
        <v>18.04</v>
      </c>
      <c r="Y89" s="203">
        <v>0</v>
      </c>
      <c r="Z89" s="203">
        <v>68.38</v>
      </c>
      <c r="AA89" s="203">
        <v>20.440000000000001</v>
      </c>
      <c r="AB89" s="203">
        <v>0</v>
      </c>
      <c r="AC89" s="203">
        <v>7.28</v>
      </c>
      <c r="AD89" s="203">
        <v>0</v>
      </c>
      <c r="AE89" s="203">
        <v>0</v>
      </c>
      <c r="AF89" s="203">
        <v>0</v>
      </c>
      <c r="AG89" s="203">
        <v>19.28</v>
      </c>
      <c r="AH89" s="203">
        <v>0</v>
      </c>
      <c r="AI89" s="203">
        <v>5.62</v>
      </c>
      <c r="AJ89" s="203">
        <v>0</v>
      </c>
      <c r="AK89" s="203">
        <v>46.31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50.11</v>
      </c>
      <c r="L90" s="203">
        <v>63.13</v>
      </c>
      <c r="M90" s="203">
        <v>0</v>
      </c>
      <c r="N90" s="203">
        <v>29.02</v>
      </c>
      <c r="O90" s="203">
        <v>48.74</v>
      </c>
      <c r="P90" s="203">
        <v>59.34</v>
      </c>
      <c r="Q90" s="203">
        <v>5.36</v>
      </c>
      <c r="R90" s="203">
        <v>10.42</v>
      </c>
      <c r="S90" s="203">
        <v>6.48</v>
      </c>
      <c r="T90" s="203">
        <v>0</v>
      </c>
      <c r="U90" s="203">
        <v>235.76</v>
      </c>
      <c r="V90" s="203">
        <v>4.46</v>
      </c>
      <c r="W90" s="203">
        <v>8.06</v>
      </c>
      <c r="X90" s="203">
        <v>18.04</v>
      </c>
      <c r="Y90" s="203">
        <v>0</v>
      </c>
      <c r="Z90" s="203">
        <v>68.38</v>
      </c>
      <c r="AA90" s="203">
        <v>20.440000000000001</v>
      </c>
      <c r="AB90" s="203">
        <v>0</v>
      </c>
      <c r="AC90" s="203">
        <v>7.28</v>
      </c>
      <c r="AD90" s="203">
        <v>0</v>
      </c>
      <c r="AE90" s="203">
        <v>0</v>
      </c>
      <c r="AF90" s="203">
        <v>0</v>
      </c>
      <c r="AG90" s="203">
        <v>19.28</v>
      </c>
      <c r="AH90" s="203">
        <v>0</v>
      </c>
      <c r="AI90" s="203">
        <v>5.62</v>
      </c>
      <c r="AJ90" s="203">
        <v>0</v>
      </c>
      <c r="AK90" s="203">
        <v>46.31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50.11</v>
      </c>
      <c r="L91" s="203">
        <v>63.13</v>
      </c>
      <c r="M91" s="203">
        <v>0</v>
      </c>
      <c r="N91" s="203">
        <v>29.02</v>
      </c>
      <c r="O91" s="203">
        <v>48.74</v>
      </c>
      <c r="P91" s="203">
        <v>59.34</v>
      </c>
      <c r="Q91" s="203">
        <v>5.36</v>
      </c>
      <c r="R91" s="203">
        <v>10.42</v>
      </c>
      <c r="S91" s="203">
        <v>6.48</v>
      </c>
      <c r="T91" s="203">
        <v>0</v>
      </c>
      <c r="U91" s="203">
        <v>235.76</v>
      </c>
      <c r="V91" s="203">
        <v>4.46</v>
      </c>
      <c r="W91" s="203">
        <v>8.06</v>
      </c>
      <c r="X91" s="203">
        <v>18.04</v>
      </c>
      <c r="Y91" s="203">
        <v>0</v>
      </c>
      <c r="Z91" s="203">
        <v>68.38</v>
      </c>
      <c r="AA91" s="203">
        <v>20.440000000000001</v>
      </c>
      <c r="AB91" s="203">
        <v>0</v>
      </c>
      <c r="AC91" s="203">
        <v>7.28</v>
      </c>
      <c r="AD91" s="203">
        <v>0</v>
      </c>
      <c r="AE91" s="203">
        <v>0</v>
      </c>
      <c r="AF91" s="203">
        <v>0</v>
      </c>
      <c r="AG91" s="203">
        <v>19.28</v>
      </c>
      <c r="AH91" s="203">
        <v>0</v>
      </c>
      <c r="AI91" s="203">
        <v>4.74</v>
      </c>
      <c r="AJ91" s="203">
        <v>0</v>
      </c>
      <c r="AK91" s="203">
        <v>46.8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50.11</v>
      </c>
      <c r="L92" s="203">
        <v>63.13</v>
      </c>
      <c r="M92" s="203">
        <v>0</v>
      </c>
      <c r="N92" s="203">
        <v>29.02</v>
      </c>
      <c r="O92" s="203">
        <v>48.74</v>
      </c>
      <c r="P92" s="203">
        <v>59.34</v>
      </c>
      <c r="Q92" s="203">
        <v>5.36</v>
      </c>
      <c r="R92" s="203">
        <v>10.42</v>
      </c>
      <c r="S92" s="203">
        <v>6.48</v>
      </c>
      <c r="T92" s="203">
        <v>0</v>
      </c>
      <c r="U92" s="203">
        <v>235.76</v>
      </c>
      <c r="V92" s="203">
        <v>4.46</v>
      </c>
      <c r="W92" s="203">
        <v>8.06</v>
      </c>
      <c r="X92" s="203">
        <v>18.04</v>
      </c>
      <c r="Y92" s="203">
        <v>0</v>
      </c>
      <c r="Z92" s="203">
        <v>68.38</v>
      </c>
      <c r="AA92" s="203">
        <v>20.440000000000001</v>
      </c>
      <c r="AB92" s="203">
        <v>0</v>
      </c>
      <c r="AC92" s="203">
        <v>7.28</v>
      </c>
      <c r="AD92" s="203">
        <v>0</v>
      </c>
      <c r="AE92" s="203">
        <v>0</v>
      </c>
      <c r="AF92" s="203">
        <v>0</v>
      </c>
      <c r="AG92" s="203">
        <v>19.28</v>
      </c>
      <c r="AH92" s="203">
        <v>0</v>
      </c>
      <c r="AI92" s="203">
        <v>5.79</v>
      </c>
      <c r="AJ92" s="203">
        <v>0</v>
      </c>
      <c r="AK92" s="203">
        <v>47.09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37.35</v>
      </c>
      <c r="L93" s="203">
        <v>19.350000000000001</v>
      </c>
      <c r="M93" s="203">
        <v>0</v>
      </c>
      <c r="N93" s="203">
        <v>29.02</v>
      </c>
      <c r="O93" s="203">
        <v>48.74</v>
      </c>
      <c r="P93" s="203">
        <v>59.34</v>
      </c>
      <c r="Q93" s="203">
        <v>0.97</v>
      </c>
      <c r="R93" s="203">
        <v>2.96</v>
      </c>
      <c r="S93" s="203">
        <v>1.94</v>
      </c>
      <c r="T93" s="203">
        <v>0</v>
      </c>
      <c r="U93" s="203">
        <v>235.76</v>
      </c>
      <c r="V93" s="203">
        <v>4.46</v>
      </c>
      <c r="W93" s="203">
        <v>8.06</v>
      </c>
      <c r="X93" s="203">
        <v>25.46</v>
      </c>
      <c r="Y93" s="203">
        <v>0</v>
      </c>
      <c r="Z93" s="203">
        <v>68.38</v>
      </c>
      <c r="AA93" s="203">
        <v>20.440000000000001</v>
      </c>
      <c r="AB93" s="203">
        <v>0</v>
      </c>
      <c r="AC93" s="203">
        <v>7.28</v>
      </c>
      <c r="AD93" s="203">
        <v>0</v>
      </c>
      <c r="AE93" s="203">
        <v>0</v>
      </c>
      <c r="AF93" s="203">
        <v>0</v>
      </c>
      <c r="AG93" s="203">
        <v>19.28</v>
      </c>
      <c r="AH93" s="203">
        <v>0</v>
      </c>
      <c r="AI93" s="203">
        <v>5.79</v>
      </c>
      <c r="AJ93" s="203">
        <v>0</v>
      </c>
      <c r="AK93" s="203">
        <v>49.92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24.1</v>
      </c>
      <c r="L94" s="203">
        <v>19.350000000000001</v>
      </c>
      <c r="M94" s="203">
        <v>0</v>
      </c>
      <c r="N94" s="203">
        <v>29.02</v>
      </c>
      <c r="O94" s="203">
        <v>48.74</v>
      </c>
      <c r="P94" s="203">
        <v>59.34</v>
      </c>
      <c r="Q94" s="203">
        <v>0.97</v>
      </c>
      <c r="R94" s="203">
        <v>2.9</v>
      </c>
      <c r="S94" s="203">
        <v>1.94</v>
      </c>
      <c r="T94" s="203">
        <v>0</v>
      </c>
      <c r="U94" s="203">
        <v>235.76</v>
      </c>
      <c r="V94" s="203">
        <v>4.46</v>
      </c>
      <c r="W94" s="203">
        <v>8.06</v>
      </c>
      <c r="X94" s="203">
        <v>25.46</v>
      </c>
      <c r="Y94" s="203">
        <v>0</v>
      </c>
      <c r="Z94" s="203">
        <v>68.38</v>
      </c>
      <c r="AA94" s="203">
        <v>20.440000000000001</v>
      </c>
      <c r="AB94" s="203">
        <v>0</v>
      </c>
      <c r="AC94" s="203">
        <v>7.28</v>
      </c>
      <c r="AD94" s="203">
        <v>0</v>
      </c>
      <c r="AE94" s="203">
        <v>0</v>
      </c>
      <c r="AF94" s="203">
        <v>0</v>
      </c>
      <c r="AG94" s="203">
        <v>19.28</v>
      </c>
      <c r="AH94" s="203">
        <v>0</v>
      </c>
      <c r="AI94" s="203">
        <v>5.79</v>
      </c>
      <c r="AJ94" s="203">
        <v>0</v>
      </c>
      <c r="AK94" s="203">
        <v>49.92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23.62</v>
      </c>
      <c r="L95" s="203">
        <v>18.72</v>
      </c>
      <c r="M95" s="203">
        <v>0</v>
      </c>
      <c r="N95" s="203">
        <v>29.02</v>
      </c>
      <c r="O95" s="203">
        <v>48.74</v>
      </c>
      <c r="P95" s="203">
        <v>59.34</v>
      </c>
      <c r="Q95" s="203">
        <v>0.97</v>
      </c>
      <c r="R95" s="203">
        <v>2.9</v>
      </c>
      <c r="S95" s="203">
        <v>1.94</v>
      </c>
      <c r="T95" s="203">
        <v>0</v>
      </c>
      <c r="U95" s="203">
        <v>235.76</v>
      </c>
      <c r="V95" s="203">
        <v>4.46</v>
      </c>
      <c r="W95" s="203">
        <v>8.06</v>
      </c>
      <c r="X95" s="203">
        <v>27.27</v>
      </c>
      <c r="Y95" s="203">
        <v>0</v>
      </c>
      <c r="Z95" s="203">
        <v>68.38</v>
      </c>
      <c r="AA95" s="203">
        <v>20.440000000000001</v>
      </c>
      <c r="AB95" s="203">
        <v>0</v>
      </c>
      <c r="AC95" s="203">
        <v>7.28</v>
      </c>
      <c r="AD95" s="203">
        <v>0</v>
      </c>
      <c r="AE95" s="203">
        <v>0</v>
      </c>
      <c r="AF95" s="203">
        <v>0</v>
      </c>
      <c r="AG95" s="203">
        <v>19.28</v>
      </c>
      <c r="AH95" s="203">
        <v>0</v>
      </c>
      <c r="AI95" s="203">
        <v>5.79</v>
      </c>
      <c r="AJ95" s="203">
        <v>0</v>
      </c>
      <c r="AK95" s="203">
        <v>49.92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23.68</v>
      </c>
      <c r="L96" s="203">
        <v>18.72</v>
      </c>
      <c r="M96" s="203">
        <v>0</v>
      </c>
      <c r="N96" s="203">
        <v>29.02</v>
      </c>
      <c r="O96" s="203">
        <v>48.74</v>
      </c>
      <c r="P96" s="203">
        <v>59.34</v>
      </c>
      <c r="Q96" s="203">
        <v>0.97</v>
      </c>
      <c r="R96" s="203">
        <v>2.9</v>
      </c>
      <c r="S96" s="203">
        <v>1.94</v>
      </c>
      <c r="T96" s="203">
        <v>0</v>
      </c>
      <c r="U96" s="203">
        <v>235.76</v>
      </c>
      <c r="V96" s="203">
        <v>4.46</v>
      </c>
      <c r="W96" s="203">
        <v>8.06</v>
      </c>
      <c r="X96" s="203">
        <v>29.09</v>
      </c>
      <c r="Y96" s="203">
        <v>0</v>
      </c>
      <c r="Z96" s="203">
        <v>68.38</v>
      </c>
      <c r="AA96" s="203">
        <v>9.68</v>
      </c>
      <c r="AB96" s="203">
        <v>0</v>
      </c>
      <c r="AC96" s="203">
        <v>7.28</v>
      </c>
      <c r="AD96" s="203">
        <v>0</v>
      </c>
      <c r="AE96" s="203">
        <v>0</v>
      </c>
      <c r="AF96" s="203">
        <v>0</v>
      </c>
      <c r="AG96" s="203">
        <v>19.28</v>
      </c>
      <c r="AH96" s="203">
        <v>0</v>
      </c>
      <c r="AI96" s="203">
        <v>5.79</v>
      </c>
      <c r="AJ96" s="203">
        <v>0</v>
      </c>
      <c r="AK96" s="203">
        <v>49.92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23.68</v>
      </c>
      <c r="L97" s="203">
        <v>18.72</v>
      </c>
      <c r="M97" s="203">
        <v>0</v>
      </c>
      <c r="N97" s="203">
        <v>29.02</v>
      </c>
      <c r="O97" s="203">
        <v>48.74</v>
      </c>
      <c r="P97" s="203">
        <v>59.34</v>
      </c>
      <c r="Q97" s="203">
        <v>0.97</v>
      </c>
      <c r="R97" s="203">
        <v>2.9</v>
      </c>
      <c r="S97" s="203">
        <v>1.94</v>
      </c>
      <c r="T97" s="203">
        <v>0</v>
      </c>
      <c r="U97" s="203">
        <v>235.76</v>
      </c>
      <c r="V97" s="203">
        <v>4.46</v>
      </c>
      <c r="W97" s="203">
        <v>8.06</v>
      </c>
      <c r="X97" s="203">
        <v>30.91</v>
      </c>
      <c r="Y97" s="203">
        <v>0</v>
      </c>
      <c r="Z97" s="203">
        <v>68.38</v>
      </c>
      <c r="AA97" s="203">
        <v>9.68</v>
      </c>
      <c r="AB97" s="203">
        <v>0</v>
      </c>
      <c r="AC97" s="203">
        <v>7.28</v>
      </c>
      <c r="AD97" s="203">
        <v>0</v>
      </c>
      <c r="AE97" s="203">
        <v>0</v>
      </c>
      <c r="AF97" s="203">
        <v>0</v>
      </c>
      <c r="AG97" s="203">
        <v>19.28</v>
      </c>
      <c r="AH97" s="203">
        <v>0</v>
      </c>
      <c r="AI97" s="203">
        <v>5.79</v>
      </c>
      <c r="AJ97" s="203">
        <v>0</v>
      </c>
      <c r="AK97" s="203">
        <v>49.69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23.68</v>
      </c>
      <c r="L98" s="203">
        <v>18.72</v>
      </c>
      <c r="M98" s="203">
        <v>0</v>
      </c>
      <c r="N98" s="203">
        <v>29.02</v>
      </c>
      <c r="O98" s="203">
        <v>48.74</v>
      </c>
      <c r="P98" s="203">
        <v>59.34</v>
      </c>
      <c r="Q98" s="203">
        <v>0.97</v>
      </c>
      <c r="R98" s="203">
        <v>2.9</v>
      </c>
      <c r="S98" s="203">
        <v>1.94</v>
      </c>
      <c r="T98" s="203">
        <v>0</v>
      </c>
      <c r="U98" s="203">
        <v>235.76</v>
      </c>
      <c r="V98" s="203">
        <v>4.46</v>
      </c>
      <c r="W98" s="203">
        <v>8.06</v>
      </c>
      <c r="X98" s="203">
        <v>32.729999999999997</v>
      </c>
      <c r="Y98" s="203">
        <v>0</v>
      </c>
      <c r="Z98" s="203">
        <v>68.38</v>
      </c>
      <c r="AA98" s="203">
        <v>9.68</v>
      </c>
      <c r="AB98" s="203">
        <v>0</v>
      </c>
      <c r="AC98" s="203">
        <v>7.28</v>
      </c>
      <c r="AD98" s="203">
        <v>0</v>
      </c>
      <c r="AE98" s="203">
        <v>0</v>
      </c>
      <c r="AF98" s="203">
        <v>0</v>
      </c>
      <c r="AG98" s="203">
        <v>19.28</v>
      </c>
      <c r="AH98" s="203">
        <v>0</v>
      </c>
      <c r="AI98" s="203">
        <v>5.79</v>
      </c>
      <c r="AJ98" s="203">
        <v>0</v>
      </c>
      <c r="AK98" s="203">
        <v>49.92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0.18940750000000003</v>
      </c>
      <c r="L99">
        <f t="shared" si="0"/>
        <v>0.55972750000000016</v>
      </c>
      <c r="M99">
        <f t="shared" si="0"/>
        <v>0</v>
      </c>
      <c r="N99">
        <f t="shared" si="0"/>
        <v>0.69647999999999965</v>
      </c>
      <c r="O99">
        <f t="shared" si="0"/>
        <v>1.1697599999999972</v>
      </c>
      <c r="P99">
        <f t="shared" si="0"/>
        <v>1.4202000000000019</v>
      </c>
      <c r="Q99">
        <f t="shared" si="0"/>
        <v>5.8815000000000055E-2</v>
      </c>
      <c r="R99">
        <f t="shared" si="0"/>
        <v>0.1292600000000001</v>
      </c>
      <c r="S99">
        <f t="shared" si="0"/>
        <v>8.0672500000000064E-2</v>
      </c>
      <c r="T99">
        <f t="shared" si="0"/>
        <v>0</v>
      </c>
      <c r="U99">
        <f t="shared" si="0"/>
        <v>5.5046524999999935</v>
      </c>
      <c r="V99">
        <f t="shared" si="0"/>
        <v>2.6119999999999987E-2</v>
      </c>
      <c r="W99">
        <f t="shared" si="0"/>
        <v>0.14683999999999992</v>
      </c>
      <c r="X99">
        <f t="shared" si="0"/>
        <v>0.4833925000000005</v>
      </c>
      <c r="Y99">
        <f t="shared" si="0"/>
        <v>0</v>
      </c>
      <c r="Z99">
        <f t="shared" si="0"/>
        <v>0.98337500000000033</v>
      </c>
      <c r="AA99">
        <f t="shared" si="0"/>
        <v>0.32097750000000003</v>
      </c>
      <c r="AB99">
        <f t="shared" si="0"/>
        <v>0</v>
      </c>
      <c r="AC99">
        <f t="shared" si="0"/>
        <v>0.19177749999999977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0.14739749999999999</v>
      </c>
      <c r="AJ99">
        <f t="shared" si="0"/>
        <v>0</v>
      </c>
      <c r="AK99">
        <f t="shared" si="0"/>
        <v>1.1442800000000011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0.28607249999999979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251.55</v>
      </c>
      <c r="M3" s="203">
        <v>24.63</v>
      </c>
      <c r="N3" s="203">
        <v>35.06</v>
      </c>
      <c r="O3" s="203">
        <v>0</v>
      </c>
      <c r="P3" s="203">
        <v>36.51</v>
      </c>
      <c r="Q3" s="203">
        <v>1.93</v>
      </c>
      <c r="R3" s="203">
        <v>3.87</v>
      </c>
      <c r="S3" s="203">
        <v>1.93</v>
      </c>
      <c r="T3" s="203">
        <v>0</v>
      </c>
      <c r="U3" s="203">
        <v>40.909999999999997</v>
      </c>
      <c r="V3" s="203">
        <v>5.39</v>
      </c>
      <c r="W3" s="203">
        <v>10</v>
      </c>
      <c r="X3" s="203">
        <v>43.79</v>
      </c>
      <c r="Y3" s="203">
        <v>0</v>
      </c>
      <c r="Z3" s="203">
        <v>75.17</v>
      </c>
      <c r="AA3" s="203">
        <v>26.77</v>
      </c>
      <c r="AB3" s="203">
        <v>0</v>
      </c>
      <c r="AC3" s="203">
        <v>12</v>
      </c>
      <c r="AD3" s="203">
        <v>0</v>
      </c>
      <c r="AE3" s="203">
        <v>0</v>
      </c>
      <c r="AF3" s="203">
        <v>0</v>
      </c>
      <c r="AG3" s="203">
        <v>23.14</v>
      </c>
      <c r="AH3" s="203">
        <v>0</v>
      </c>
      <c r="AI3" s="203">
        <v>6.56</v>
      </c>
      <c r="AJ3" s="203">
        <v>0</v>
      </c>
      <c r="AK3" s="203">
        <v>60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251.55</v>
      </c>
      <c r="M4" s="203">
        <v>24.63</v>
      </c>
      <c r="N4" s="203">
        <v>35.06</v>
      </c>
      <c r="O4" s="203">
        <v>0</v>
      </c>
      <c r="P4" s="203">
        <v>36.51</v>
      </c>
      <c r="Q4" s="203">
        <v>1.93</v>
      </c>
      <c r="R4" s="203">
        <v>3.87</v>
      </c>
      <c r="S4" s="203">
        <v>1.93</v>
      </c>
      <c r="T4" s="203">
        <v>0</v>
      </c>
      <c r="U4" s="203">
        <v>40.909999999999997</v>
      </c>
      <c r="V4" s="203">
        <v>0</v>
      </c>
      <c r="W4" s="203">
        <v>10</v>
      </c>
      <c r="X4" s="203">
        <v>43.79</v>
      </c>
      <c r="Y4" s="203">
        <v>0</v>
      </c>
      <c r="Z4" s="203">
        <v>75.17</v>
      </c>
      <c r="AA4" s="203">
        <v>26.77</v>
      </c>
      <c r="AB4" s="203">
        <v>0</v>
      </c>
      <c r="AC4" s="203">
        <v>12</v>
      </c>
      <c r="AD4" s="203">
        <v>0</v>
      </c>
      <c r="AE4" s="203">
        <v>0</v>
      </c>
      <c r="AF4" s="203">
        <v>0</v>
      </c>
      <c r="AG4" s="203">
        <v>23.14</v>
      </c>
      <c r="AH4" s="203">
        <v>0</v>
      </c>
      <c r="AI4" s="203">
        <v>6.56</v>
      </c>
      <c r="AJ4" s="203">
        <v>0</v>
      </c>
      <c r="AK4" s="203">
        <v>50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251.55</v>
      </c>
      <c r="M5" s="203">
        <v>24.63</v>
      </c>
      <c r="N5" s="203">
        <v>35.06</v>
      </c>
      <c r="O5" s="203">
        <v>0</v>
      </c>
      <c r="P5" s="203">
        <v>36.51</v>
      </c>
      <c r="Q5" s="203">
        <v>1.93</v>
      </c>
      <c r="R5" s="203">
        <v>3.87</v>
      </c>
      <c r="S5" s="203">
        <v>1.93</v>
      </c>
      <c r="T5" s="203">
        <v>0</v>
      </c>
      <c r="U5" s="203">
        <v>41.74</v>
      </c>
      <c r="V5" s="203">
        <v>0</v>
      </c>
      <c r="W5" s="203">
        <v>10</v>
      </c>
      <c r="X5" s="203">
        <v>43.79</v>
      </c>
      <c r="Y5" s="203">
        <v>0</v>
      </c>
      <c r="Z5" s="203">
        <v>75.17</v>
      </c>
      <c r="AA5" s="203">
        <v>6.77</v>
      </c>
      <c r="AB5" s="203">
        <v>0</v>
      </c>
      <c r="AC5" s="203">
        <v>12</v>
      </c>
      <c r="AD5" s="203">
        <v>0</v>
      </c>
      <c r="AE5" s="203">
        <v>0</v>
      </c>
      <c r="AF5" s="203">
        <v>0</v>
      </c>
      <c r="AG5" s="203">
        <v>23.14</v>
      </c>
      <c r="AH5" s="203">
        <v>0</v>
      </c>
      <c r="AI5" s="203">
        <v>6.56</v>
      </c>
      <c r="AJ5" s="203">
        <v>0</v>
      </c>
      <c r="AK5" s="203">
        <v>50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251.55</v>
      </c>
      <c r="M6" s="203">
        <v>24.63</v>
      </c>
      <c r="N6" s="203">
        <v>35.06</v>
      </c>
      <c r="O6" s="203">
        <v>0</v>
      </c>
      <c r="P6" s="203">
        <v>36.51</v>
      </c>
      <c r="Q6" s="203">
        <v>1.93</v>
      </c>
      <c r="R6" s="203">
        <v>3.87</v>
      </c>
      <c r="S6" s="203">
        <v>1.93</v>
      </c>
      <c r="T6" s="203">
        <v>0</v>
      </c>
      <c r="U6" s="203">
        <v>42.24</v>
      </c>
      <c r="V6" s="203">
        <v>0</v>
      </c>
      <c r="W6" s="203">
        <v>10</v>
      </c>
      <c r="X6" s="203">
        <v>43.79</v>
      </c>
      <c r="Y6" s="203">
        <v>0</v>
      </c>
      <c r="Z6" s="203">
        <v>48.38</v>
      </c>
      <c r="AA6" s="203">
        <v>6.77</v>
      </c>
      <c r="AB6" s="203">
        <v>0</v>
      </c>
      <c r="AC6" s="203">
        <v>12</v>
      </c>
      <c r="AD6" s="203">
        <v>0</v>
      </c>
      <c r="AE6" s="203">
        <v>0</v>
      </c>
      <c r="AF6" s="203">
        <v>0</v>
      </c>
      <c r="AG6" s="203">
        <v>23.14</v>
      </c>
      <c r="AH6" s="203">
        <v>0</v>
      </c>
      <c r="AI6" s="203">
        <v>6.56</v>
      </c>
      <c r="AJ6" s="203">
        <v>0</v>
      </c>
      <c r="AK6" s="203">
        <v>50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251.55</v>
      </c>
      <c r="M7" s="203">
        <v>24.63</v>
      </c>
      <c r="N7" s="203">
        <v>35.06</v>
      </c>
      <c r="O7" s="203">
        <v>0</v>
      </c>
      <c r="P7" s="203">
        <v>36.51</v>
      </c>
      <c r="Q7" s="203">
        <v>1.93</v>
      </c>
      <c r="R7" s="203">
        <v>3.87</v>
      </c>
      <c r="S7" s="203">
        <v>1.93</v>
      </c>
      <c r="T7" s="203">
        <v>0</v>
      </c>
      <c r="U7" s="203">
        <v>42.91</v>
      </c>
      <c r="V7" s="203">
        <v>0</v>
      </c>
      <c r="W7" s="203">
        <v>6.64</v>
      </c>
      <c r="X7" s="203">
        <v>43.79</v>
      </c>
      <c r="Y7" s="203">
        <v>0</v>
      </c>
      <c r="Z7" s="203">
        <v>38.700000000000003</v>
      </c>
      <c r="AA7" s="203">
        <v>6.77</v>
      </c>
      <c r="AB7" s="203">
        <v>0</v>
      </c>
      <c r="AC7" s="203">
        <v>12</v>
      </c>
      <c r="AD7" s="203">
        <v>0</v>
      </c>
      <c r="AE7" s="203">
        <v>0</v>
      </c>
      <c r="AF7" s="203">
        <v>0</v>
      </c>
      <c r="AG7" s="203">
        <v>23.14</v>
      </c>
      <c r="AH7" s="203">
        <v>0</v>
      </c>
      <c r="AI7" s="203">
        <v>6.94</v>
      </c>
      <c r="AJ7" s="203">
        <v>0</v>
      </c>
      <c r="AK7" s="203">
        <v>50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251.55</v>
      </c>
      <c r="M8" s="203">
        <v>24.63</v>
      </c>
      <c r="N8" s="203">
        <v>35.06</v>
      </c>
      <c r="O8" s="203">
        <v>0</v>
      </c>
      <c r="P8" s="203">
        <v>36.51</v>
      </c>
      <c r="Q8" s="203">
        <v>1.93</v>
      </c>
      <c r="R8" s="203">
        <v>3.87</v>
      </c>
      <c r="S8" s="203">
        <v>1.93</v>
      </c>
      <c r="T8" s="203">
        <v>0</v>
      </c>
      <c r="U8" s="203">
        <v>42.91</v>
      </c>
      <c r="V8" s="203">
        <v>0</v>
      </c>
      <c r="W8" s="203">
        <v>6.64</v>
      </c>
      <c r="X8" s="203">
        <v>14.51</v>
      </c>
      <c r="Y8" s="203">
        <v>0</v>
      </c>
      <c r="Z8" s="203">
        <v>38.700000000000003</v>
      </c>
      <c r="AA8" s="203">
        <v>6.77</v>
      </c>
      <c r="AB8" s="203">
        <v>0</v>
      </c>
      <c r="AC8" s="203">
        <v>12</v>
      </c>
      <c r="AD8" s="203">
        <v>0</v>
      </c>
      <c r="AE8" s="203">
        <v>0</v>
      </c>
      <c r="AF8" s="203">
        <v>0</v>
      </c>
      <c r="AG8" s="203">
        <v>23.14</v>
      </c>
      <c r="AH8" s="203">
        <v>0</v>
      </c>
      <c r="AI8" s="203">
        <v>6.94</v>
      </c>
      <c r="AJ8" s="203">
        <v>0</v>
      </c>
      <c r="AK8" s="203">
        <v>50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251.55</v>
      </c>
      <c r="M9" s="203">
        <v>24.63</v>
      </c>
      <c r="N9" s="203">
        <v>35.06</v>
      </c>
      <c r="O9" s="203">
        <v>0</v>
      </c>
      <c r="P9" s="203">
        <v>36.51</v>
      </c>
      <c r="Q9" s="203">
        <v>1.93</v>
      </c>
      <c r="R9" s="203">
        <v>3.87</v>
      </c>
      <c r="S9" s="203">
        <v>1.93</v>
      </c>
      <c r="T9" s="203">
        <v>0</v>
      </c>
      <c r="U9" s="203">
        <v>42.91</v>
      </c>
      <c r="V9" s="203">
        <v>0</v>
      </c>
      <c r="W9" s="203">
        <v>6.64</v>
      </c>
      <c r="X9" s="203">
        <v>14.51</v>
      </c>
      <c r="Y9" s="203">
        <v>0</v>
      </c>
      <c r="Z9" s="203">
        <v>38.700000000000003</v>
      </c>
      <c r="AA9" s="203">
        <v>6.77</v>
      </c>
      <c r="AB9" s="203">
        <v>0</v>
      </c>
      <c r="AC9" s="203">
        <v>12</v>
      </c>
      <c r="AD9" s="203">
        <v>0</v>
      </c>
      <c r="AE9" s="203">
        <v>0</v>
      </c>
      <c r="AF9" s="203">
        <v>0</v>
      </c>
      <c r="AG9" s="203">
        <v>23.14</v>
      </c>
      <c r="AH9" s="203">
        <v>0</v>
      </c>
      <c r="AI9" s="203">
        <v>6.94</v>
      </c>
      <c r="AJ9" s="203">
        <v>0</v>
      </c>
      <c r="AK9" s="203">
        <v>50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251.55</v>
      </c>
      <c r="M10" s="203">
        <v>24.63</v>
      </c>
      <c r="N10" s="203">
        <v>35.06</v>
      </c>
      <c r="O10" s="203">
        <v>0</v>
      </c>
      <c r="P10" s="203">
        <v>36.51</v>
      </c>
      <c r="Q10" s="203">
        <v>1.93</v>
      </c>
      <c r="R10" s="203">
        <v>3.87</v>
      </c>
      <c r="S10" s="203">
        <v>1.93</v>
      </c>
      <c r="T10" s="203">
        <v>0</v>
      </c>
      <c r="U10" s="203">
        <v>42.91</v>
      </c>
      <c r="V10" s="203">
        <v>0</v>
      </c>
      <c r="W10" s="203">
        <v>6.64</v>
      </c>
      <c r="X10" s="203">
        <v>14.51</v>
      </c>
      <c r="Y10" s="203">
        <v>0</v>
      </c>
      <c r="Z10" s="203">
        <v>38.700000000000003</v>
      </c>
      <c r="AA10" s="203">
        <v>6.77</v>
      </c>
      <c r="AB10" s="203">
        <v>0</v>
      </c>
      <c r="AC10" s="203">
        <v>12</v>
      </c>
      <c r="AD10" s="203">
        <v>0</v>
      </c>
      <c r="AE10" s="203">
        <v>0</v>
      </c>
      <c r="AF10" s="203">
        <v>0</v>
      </c>
      <c r="AG10" s="203">
        <v>23.14</v>
      </c>
      <c r="AH10" s="203">
        <v>0</v>
      </c>
      <c r="AI10" s="203">
        <v>6.94</v>
      </c>
      <c r="AJ10" s="203">
        <v>0</v>
      </c>
      <c r="AK10" s="203">
        <v>50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251.55</v>
      </c>
      <c r="M11" s="203">
        <v>24.63</v>
      </c>
      <c r="N11" s="203">
        <v>35.06</v>
      </c>
      <c r="O11" s="203">
        <v>0</v>
      </c>
      <c r="P11" s="203">
        <v>36.51</v>
      </c>
      <c r="Q11" s="203">
        <v>1.93</v>
      </c>
      <c r="R11" s="203">
        <v>3.87</v>
      </c>
      <c r="S11" s="203">
        <v>1.93</v>
      </c>
      <c r="T11" s="203">
        <v>0</v>
      </c>
      <c r="U11" s="203">
        <v>42.91</v>
      </c>
      <c r="V11" s="203">
        <v>0</v>
      </c>
      <c r="W11" s="203">
        <v>6.64</v>
      </c>
      <c r="X11" s="203">
        <v>14.51</v>
      </c>
      <c r="Y11" s="203">
        <v>0</v>
      </c>
      <c r="Z11" s="203">
        <v>38.700000000000003</v>
      </c>
      <c r="AA11" s="203">
        <v>6.77</v>
      </c>
      <c r="AB11" s="203">
        <v>0</v>
      </c>
      <c r="AC11" s="203">
        <v>12</v>
      </c>
      <c r="AD11" s="203">
        <v>0</v>
      </c>
      <c r="AE11" s="203">
        <v>0</v>
      </c>
      <c r="AF11" s="203">
        <v>0</v>
      </c>
      <c r="AG11" s="203">
        <v>23.14</v>
      </c>
      <c r="AH11" s="203">
        <v>0</v>
      </c>
      <c r="AI11" s="203">
        <v>6.94</v>
      </c>
      <c r="AJ11" s="203">
        <v>0</v>
      </c>
      <c r="AK11" s="203">
        <v>50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251.55</v>
      </c>
      <c r="M12" s="203">
        <v>24.63</v>
      </c>
      <c r="N12" s="203">
        <v>35.06</v>
      </c>
      <c r="O12" s="203">
        <v>0</v>
      </c>
      <c r="P12" s="203">
        <v>36.51</v>
      </c>
      <c r="Q12" s="203">
        <v>1.93</v>
      </c>
      <c r="R12" s="203">
        <v>3.87</v>
      </c>
      <c r="S12" s="203">
        <v>1.93</v>
      </c>
      <c r="T12" s="203">
        <v>0</v>
      </c>
      <c r="U12" s="203">
        <v>42.91</v>
      </c>
      <c r="V12" s="203">
        <v>0</v>
      </c>
      <c r="W12" s="203">
        <v>6.64</v>
      </c>
      <c r="X12" s="203">
        <v>14.51</v>
      </c>
      <c r="Y12" s="203">
        <v>0</v>
      </c>
      <c r="Z12" s="203">
        <v>38.700000000000003</v>
      </c>
      <c r="AA12" s="203">
        <v>6.77</v>
      </c>
      <c r="AB12" s="203">
        <v>0</v>
      </c>
      <c r="AC12" s="203">
        <v>12</v>
      </c>
      <c r="AD12" s="203">
        <v>0</v>
      </c>
      <c r="AE12" s="203">
        <v>0</v>
      </c>
      <c r="AF12" s="203">
        <v>0</v>
      </c>
      <c r="AG12" s="203">
        <v>23.14</v>
      </c>
      <c r="AH12" s="203">
        <v>0</v>
      </c>
      <c r="AI12" s="203">
        <v>6.94</v>
      </c>
      <c r="AJ12" s="203">
        <v>0</v>
      </c>
      <c r="AK12" s="203">
        <v>50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251.55</v>
      </c>
      <c r="M13" s="203">
        <v>24.63</v>
      </c>
      <c r="N13" s="203">
        <v>35.06</v>
      </c>
      <c r="O13" s="203">
        <v>0</v>
      </c>
      <c r="P13" s="203">
        <v>36.51</v>
      </c>
      <c r="Q13" s="203">
        <v>1.93</v>
      </c>
      <c r="R13" s="203">
        <v>3.87</v>
      </c>
      <c r="S13" s="203">
        <v>1.93</v>
      </c>
      <c r="T13" s="203">
        <v>0</v>
      </c>
      <c r="U13" s="203">
        <v>42.91</v>
      </c>
      <c r="V13" s="203">
        <v>0</v>
      </c>
      <c r="W13" s="203">
        <v>6.64</v>
      </c>
      <c r="X13" s="203">
        <v>14.51</v>
      </c>
      <c r="Y13" s="203">
        <v>0</v>
      </c>
      <c r="Z13" s="203">
        <v>38.700000000000003</v>
      </c>
      <c r="AA13" s="203">
        <v>6.77</v>
      </c>
      <c r="AB13" s="203">
        <v>0</v>
      </c>
      <c r="AC13" s="203">
        <v>12</v>
      </c>
      <c r="AD13" s="203">
        <v>0</v>
      </c>
      <c r="AE13" s="203">
        <v>0</v>
      </c>
      <c r="AF13" s="203">
        <v>0</v>
      </c>
      <c r="AG13" s="203">
        <v>23.14</v>
      </c>
      <c r="AH13" s="203">
        <v>0</v>
      </c>
      <c r="AI13" s="203">
        <v>6.94</v>
      </c>
      <c r="AJ13" s="203">
        <v>0</v>
      </c>
      <c r="AK13" s="203">
        <v>55.27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251.55</v>
      </c>
      <c r="M14" s="203">
        <v>24.63</v>
      </c>
      <c r="N14" s="203">
        <v>35.06</v>
      </c>
      <c r="O14" s="203">
        <v>0</v>
      </c>
      <c r="P14" s="203">
        <v>36.51</v>
      </c>
      <c r="Q14" s="203">
        <v>1.93</v>
      </c>
      <c r="R14" s="203">
        <v>3.87</v>
      </c>
      <c r="S14" s="203">
        <v>1.93</v>
      </c>
      <c r="T14" s="203">
        <v>0</v>
      </c>
      <c r="U14" s="203">
        <v>42.91</v>
      </c>
      <c r="V14" s="203">
        <v>0</v>
      </c>
      <c r="W14" s="203">
        <v>6.64</v>
      </c>
      <c r="X14" s="203">
        <v>14.51</v>
      </c>
      <c r="Y14" s="203">
        <v>0</v>
      </c>
      <c r="Z14" s="203">
        <v>38.700000000000003</v>
      </c>
      <c r="AA14" s="203">
        <v>6.77</v>
      </c>
      <c r="AB14" s="203">
        <v>0</v>
      </c>
      <c r="AC14" s="203">
        <v>12</v>
      </c>
      <c r="AD14" s="203">
        <v>0</v>
      </c>
      <c r="AE14" s="203">
        <v>0</v>
      </c>
      <c r="AF14" s="203">
        <v>0</v>
      </c>
      <c r="AG14" s="203">
        <v>23.14</v>
      </c>
      <c r="AH14" s="203">
        <v>0</v>
      </c>
      <c r="AI14" s="203">
        <v>6.94</v>
      </c>
      <c r="AJ14" s="203">
        <v>0</v>
      </c>
      <c r="AK14" s="203">
        <v>55.27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251.55</v>
      </c>
      <c r="M15" s="203">
        <v>24.63</v>
      </c>
      <c r="N15" s="203">
        <v>35.06</v>
      </c>
      <c r="O15" s="203">
        <v>0</v>
      </c>
      <c r="P15" s="203">
        <v>36.51</v>
      </c>
      <c r="Q15" s="203">
        <v>1.93</v>
      </c>
      <c r="R15" s="203">
        <v>3.87</v>
      </c>
      <c r="S15" s="203">
        <v>1.93</v>
      </c>
      <c r="T15" s="203">
        <v>0</v>
      </c>
      <c r="U15" s="203">
        <v>45.42</v>
      </c>
      <c r="V15" s="203">
        <v>0</v>
      </c>
      <c r="W15" s="203">
        <v>4.3899999999999997</v>
      </c>
      <c r="X15" s="203">
        <v>14.51</v>
      </c>
      <c r="Y15" s="203">
        <v>0</v>
      </c>
      <c r="Z15" s="203">
        <v>38.700000000000003</v>
      </c>
      <c r="AA15" s="203">
        <v>6.77</v>
      </c>
      <c r="AB15" s="203">
        <v>0</v>
      </c>
      <c r="AC15" s="203">
        <v>12</v>
      </c>
      <c r="AD15" s="203">
        <v>0</v>
      </c>
      <c r="AE15" s="203">
        <v>0</v>
      </c>
      <c r="AF15" s="203">
        <v>0</v>
      </c>
      <c r="AG15" s="203">
        <v>23.14</v>
      </c>
      <c r="AH15" s="203">
        <v>0</v>
      </c>
      <c r="AI15" s="203">
        <v>6.94</v>
      </c>
      <c r="AJ15" s="203">
        <v>0</v>
      </c>
      <c r="AK15" s="203">
        <v>55.27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251.55</v>
      </c>
      <c r="M16" s="203">
        <v>24.63</v>
      </c>
      <c r="N16" s="203">
        <v>35.06</v>
      </c>
      <c r="O16" s="203">
        <v>0</v>
      </c>
      <c r="P16" s="203">
        <v>36.51</v>
      </c>
      <c r="Q16" s="203">
        <v>1.93</v>
      </c>
      <c r="R16" s="203">
        <v>3.87</v>
      </c>
      <c r="S16" s="203">
        <v>1.93</v>
      </c>
      <c r="T16" s="203">
        <v>0</v>
      </c>
      <c r="U16" s="203">
        <v>47.09</v>
      </c>
      <c r="V16" s="203">
        <v>0</v>
      </c>
      <c r="W16" s="203">
        <v>4.3899999999999997</v>
      </c>
      <c r="X16" s="203">
        <v>14.51</v>
      </c>
      <c r="Y16" s="203">
        <v>0</v>
      </c>
      <c r="Z16" s="203">
        <v>29.03</v>
      </c>
      <c r="AA16" s="203">
        <v>6.77</v>
      </c>
      <c r="AB16" s="203">
        <v>0</v>
      </c>
      <c r="AC16" s="203">
        <v>12</v>
      </c>
      <c r="AD16" s="203">
        <v>0</v>
      </c>
      <c r="AE16" s="203">
        <v>0</v>
      </c>
      <c r="AF16" s="203">
        <v>0</v>
      </c>
      <c r="AG16" s="203">
        <v>23.14</v>
      </c>
      <c r="AH16" s="203">
        <v>0</v>
      </c>
      <c r="AI16" s="203">
        <v>6.94</v>
      </c>
      <c r="AJ16" s="203">
        <v>0</v>
      </c>
      <c r="AK16" s="203">
        <v>55.27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260</v>
      </c>
      <c r="M17" s="203">
        <v>24.63</v>
      </c>
      <c r="N17" s="203">
        <v>35.06</v>
      </c>
      <c r="O17" s="203">
        <v>0</v>
      </c>
      <c r="P17" s="203">
        <v>36.51</v>
      </c>
      <c r="Q17" s="203">
        <v>2.5299999999999998</v>
      </c>
      <c r="R17" s="203">
        <v>5.04</v>
      </c>
      <c r="S17" s="203">
        <v>3.15</v>
      </c>
      <c r="T17" s="203">
        <v>0</v>
      </c>
      <c r="U17" s="203">
        <v>48.25</v>
      </c>
      <c r="V17" s="203">
        <v>0</v>
      </c>
      <c r="W17" s="203">
        <v>0</v>
      </c>
      <c r="X17" s="203">
        <v>14.51</v>
      </c>
      <c r="Y17" s="203">
        <v>0</v>
      </c>
      <c r="Z17" s="203">
        <v>29.03</v>
      </c>
      <c r="AA17" s="203">
        <v>6.77</v>
      </c>
      <c r="AB17" s="203">
        <v>0</v>
      </c>
      <c r="AC17" s="203">
        <v>12</v>
      </c>
      <c r="AD17" s="203">
        <v>0</v>
      </c>
      <c r="AE17" s="203">
        <v>0</v>
      </c>
      <c r="AF17" s="203">
        <v>0</v>
      </c>
      <c r="AG17" s="203">
        <v>23.14</v>
      </c>
      <c r="AH17" s="203">
        <v>0</v>
      </c>
      <c r="AI17" s="203">
        <v>6.94</v>
      </c>
      <c r="AJ17" s="203">
        <v>0</v>
      </c>
      <c r="AK17" s="203">
        <v>55.27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260</v>
      </c>
      <c r="M18" s="203">
        <v>24.63</v>
      </c>
      <c r="N18" s="203">
        <v>35.06</v>
      </c>
      <c r="O18" s="203">
        <v>0</v>
      </c>
      <c r="P18" s="203">
        <v>36.51</v>
      </c>
      <c r="Q18" s="203">
        <v>3.31</v>
      </c>
      <c r="R18" s="203">
        <v>6.76</v>
      </c>
      <c r="S18" s="203">
        <v>4.13</v>
      </c>
      <c r="T18" s="203">
        <v>0</v>
      </c>
      <c r="U18" s="203">
        <v>49.42</v>
      </c>
      <c r="V18" s="203">
        <v>0</v>
      </c>
      <c r="W18" s="203">
        <v>0</v>
      </c>
      <c r="X18" s="203">
        <v>14.51</v>
      </c>
      <c r="Y18" s="203">
        <v>0</v>
      </c>
      <c r="Z18" s="203">
        <v>38.700000000000003</v>
      </c>
      <c r="AA18" s="203">
        <v>6.77</v>
      </c>
      <c r="AB18" s="203">
        <v>0</v>
      </c>
      <c r="AC18" s="203">
        <v>12</v>
      </c>
      <c r="AD18" s="203">
        <v>0</v>
      </c>
      <c r="AE18" s="203">
        <v>0</v>
      </c>
      <c r="AF18" s="203">
        <v>0</v>
      </c>
      <c r="AG18" s="203">
        <v>23.14</v>
      </c>
      <c r="AH18" s="203">
        <v>0</v>
      </c>
      <c r="AI18" s="203">
        <v>6.94</v>
      </c>
      <c r="AJ18" s="203">
        <v>0</v>
      </c>
      <c r="AK18" s="203">
        <v>55.27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251.55</v>
      </c>
      <c r="M19" s="203">
        <v>24.63</v>
      </c>
      <c r="N19" s="203">
        <v>35.06</v>
      </c>
      <c r="O19" s="203">
        <v>0</v>
      </c>
      <c r="P19" s="203">
        <v>36.51</v>
      </c>
      <c r="Q19" s="203">
        <v>3.31</v>
      </c>
      <c r="R19" s="203">
        <v>6.76</v>
      </c>
      <c r="S19" s="203">
        <v>4.13</v>
      </c>
      <c r="T19" s="203">
        <v>0</v>
      </c>
      <c r="U19" s="203">
        <v>50.59</v>
      </c>
      <c r="V19" s="203">
        <v>0</v>
      </c>
      <c r="W19" s="203">
        <v>0</v>
      </c>
      <c r="X19" s="203">
        <v>14.51</v>
      </c>
      <c r="Y19" s="203">
        <v>0</v>
      </c>
      <c r="Z19" s="203">
        <v>29.03</v>
      </c>
      <c r="AA19" s="203">
        <v>6.77</v>
      </c>
      <c r="AB19" s="203">
        <v>0</v>
      </c>
      <c r="AC19" s="203">
        <v>12</v>
      </c>
      <c r="AD19" s="203">
        <v>0</v>
      </c>
      <c r="AE19" s="203">
        <v>0</v>
      </c>
      <c r="AF19" s="203">
        <v>0</v>
      </c>
      <c r="AG19" s="203">
        <v>23.14</v>
      </c>
      <c r="AH19" s="203">
        <v>0</v>
      </c>
      <c r="AI19" s="203">
        <v>6.56</v>
      </c>
      <c r="AJ19" s="203">
        <v>0</v>
      </c>
      <c r="AK19" s="203">
        <v>55.27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251.55</v>
      </c>
      <c r="M20" s="203">
        <v>24.63</v>
      </c>
      <c r="N20" s="203">
        <v>35.06</v>
      </c>
      <c r="O20" s="203">
        <v>0</v>
      </c>
      <c r="P20" s="203">
        <v>36.51</v>
      </c>
      <c r="Q20" s="203">
        <v>3.31</v>
      </c>
      <c r="R20" s="203">
        <v>6.76</v>
      </c>
      <c r="S20" s="203">
        <v>4.13</v>
      </c>
      <c r="T20" s="203">
        <v>0</v>
      </c>
      <c r="U20" s="203">
        <v>50.93</v>
      </c>
      <c r="V20" s="203">
        <v>0</v>
      </c>
      <c r="W20" s="203">
        <v>0</v>
      </c>
      <c r="X20" s="203">
        <v>14.51</v>
      </c>
      <c r="Y20" s="203">
        <v>0</v>
      </c>
      <c r="Z20" s="203">
        <v>29.03</v>
      </c>
      <c r="AA20" s="203">
        <v>6.77</v>
      </c>
      <c r="AB20" s="203">
        <v>0</v>
      </c>
      <c r="AC20" s="203">
        <v>12</v>
      </c>
      <c r="AD20" s="203">
        <v>0</v>
      </c>
      <c r="AE20" s="203">
        <v>0</v>
      </c>
      <c r="AF20" s="203">
        <v>0</v>
      </c>
      <c r="AG20" s="203">
        <v>23.14</v>
      </c>
      <c r="AH20" s="203">
        <v>0</v>
      </c>
      <c r="AI20" s="203">
        <v>6.56</v>
      </c>
      <c r="AJ20" s="203">
        <v>0</v>
      </c>
      <c r="AK20" s="203">
        <v>55.27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251.55</v>
      </c>
      <c r="M21" s="203">
        <v>24.63</v>
      </c>
      <c r="N21" s="203">
        <v>35.06</v>
      </c>
      <c r="O21" s="203">
        <v>0</v>
      </c>
      <c r="P21" s="203">
        <v>36.51</v>
      </c>
      <c r="Q21" s="203">
        <v>3.31</v>
      </c>
      <c r="R21" s="203">
        <v>6.76</v>
      </c>
      <c r="S21" s="203">
        <v>4.13</v>
      </c>
      <c r="T21" s="203">
        <v>0</v>
      </c>
      <c r="U21" s="203">
        <v>50.93</v>
      </c>
      <c r="V21" s="203">
        <v>0</v>
      </c>
      <c r="W21" s="203">
        <v>0</v>
      </c>
      <c r="X21" s="203">
        <v>14.51</v>
      </c>
      <c r="Y21" s="203">
        <v>0</v>
      </c>
      <c r="Z21" s="203">
        <v>29.03</v>
      </c>
      <c r="AA21" s="203">
        <v>6.77</v>
      </c>
      <c r="AB21" s="203">
        <v>0</v>
      </c>
      <c r="AC21" s="203">
        <v>12</v>
      </c>
      <c r="AD21" s="203">
        <v>0</v>
      </c>
      <c r="AE21" s="203">
        <v>0</v>
      </c>
      <c r="AF21" s="203">
        <v>0</v>
      </c>
      <c r="AG21" s="203">
        <v>23.14</v>
      </c>
      <c r="AH21" s="203">
        <v>0</v>
      </c>
      <c r="AI21" s="203">
        <v>6.56</v>
      </c>
      <c r="AJ21" s="203">
        <v>0</v>
      </c>
      <c r="AK21" s="203">
        <v>55.27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251.55</v>
      </c>
      <c r="M22" s="203">
        <v>24.63</v>
      </c>
      <c r="N22" s="203">
        <v>35.06</v>
      </c>
      <c r="O22" s="203">
        <v>0</v>
      </c>
      <c r="P22" s="203">
        <v>36.51</v>
      </c>
      <c r="Q22" s="203">
        <v>3.31</v>
      </c>
      <c r="R22" s="203">
        <v>6.76</v>
      </c>
      <c r="S22" s="203">
        <v>4.13</v>
      </c>
      <c r="T22" s="203">
        <v>0</v>
      </c>
      <c r="U22" s="203">
        <v>50.93</v>
      </c>
      <c r="V22" s="203">
        <v>0</v>
      </c>
      <c r="W22" s="203">
        <v>0</v>
      </c>
      <c r="X22" s="203">
        <v>14.51</v>
      </c>
      <c r="Y22" s="203">
        <v>0</v>
      </c>
      <c r="Z22" s="203">
        <v>29.03</v>
      </c>
      <c r="AA22" s="203">
        <v>6.77</v>
      </c>
      <c r="AB22" s="203">
        <v>0</v>
      </c>
      <c r="AC22" s="203">
        <v>12</v>
      </c>
      <c r="AD22" s="203">
        <v>0</v>
      </c>
      <c r="AE22" s="203">
        <v>0</v>
      </c>
      <c r="AF22" s="203">
        <v>0</v>
      </c>
      <c r="AG22" s="203">
        <v>23.14</v>
      </c>
      <c r="AH22" s="203">
        <v>0</v>
      </c>
      <c r="AI22" s="203">
        <v>6.56</v>
      </c>
      <c r="AJ22" s="203">
        <v>0</v>
      </c>
      <c r="AK22" s="203">
        <v>55.27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251.55</v>
      </c>
      <c r="M23" s="203">
        <v>24.63</v>
      </c>
      <c r="N23" s="203">
        <v>35.06</v>
      </c>
      <c r="O23" s="203">
        <v>0</v>
      </c>
      <c r="P23" s="203">
        <v>36.51</v>
      </c>
      <c r="Q23" s="203">
        <v>3.15</v>
      </c>
      <c r="R23" s="203">
        <v>6.44</v>
      </c>
      <c r="S23" s="203">
        <v>3.94</v>
      </c>
      <c r="T23" s="203">
        <v>0</v>
      </c>
      <c r="U23" s="203">
        <v>50.93</v>
      </c>
      <c r="V23" s="203">
        <v>0</v>
      </c>
      <c r="W23" s="203">
        <v>0</v>
      </c>
      <c r="X23" s="203">
        <v>14.51</v>
      </c>
      <c r="Y23" s="203">
        <v>0</v>
      </c>
      <c r="Z23" s="203">
        <v>29.18</v>
      </c>
      <c r="AA23" s="203">
        <v>6.77</v>
      </c>
      <c r="AB23" s="203">
        <v>0</v>
      </c>
      <c r="AC23" s="203">
        <v>12</v>
      </c>
      <c r="AD23" s="203">
        <v>0</v>
      </c>
      <c r="AE23" s="203">
        <v>0</v>
      </c>
      <c r="AF23" s="203">
        <v>0</v>
      </c>
      <c r="AG23" s="203">
        <v>23.14</v>
      </c>
      <c r="AH23" s="203">
        <v>0</v>
      </c>
      <c r="AI23" s="203">
        <v>6.56</v>
      </c>
      <c r="AJ23" s="203">
        <v>0</v>
      </c>
      <c r="AK23" s="203">
        <v>55.27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251.55</v>
      </c>
      <c r="M24" s="203">
        <v>24.63</v>
      </c>
      <c r="N24" s="203">
        <v>35.06</v>
      </c>
      <c r="O24" s="203">
        <v>0</v>
      </c>
      <c r="P24" s="203">
        <v>36.51</v>
      </c>
      <c r="Q24" s="203">
        <v>2.82</v>
      </c>
      <c r="R24" s="203">
        <v>6.44</v>
      </c>
      <c r="S24" s="203">
        <v>3.94</v>
      </c>
      <c r="T24" s="203">
        <v>0</v>
      </c>
      <c r="U24" s="203">
        <v>50.93</v>
      </c>
      <c r="V24" s="203">
        <v>0</v>
      </c>
      <c r="W24" s="203">
        <v>0</v>
      </c>
      <c r="X24" s="203">
        <v>14.51</v>
      </c>
      <c r="Y24" s="203">
        <v>0</v>
      </c>
      <c r="Z24" s="203">
        <v>29.18</v>
      </c>
      <c r="AA24" s="203">
        <v>6.77</v>
      </c>
      <c r="AB24" s="203">
        <v>0</v>
      </c>
      <c r="AC24" s="203">
        <v>12</v>
      </c>
      <c r="AD24" s="203">
        <v>0</v>
      </c>
      <c r="AE24" s="203">
        <v>0</v>
      </c>
      <c r="AF24" s="203">
        <v>0</v>
      </c>
      <c r="AG24" s="203">
        <v>23.14</v>
      </c>
      <c r="AH24" s="203">
        <v>0</v>
      </c>
      <c r="AI24" s="203">
        <v>6.56</v>
      </c>
      <c r="AJ24" s="203">
        <v>0</v>
      </c>
      <c r="AK24" s="203">
        <v>55.27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270.89999999999998</v>
      </c>
      <c r="M25" s="203">
        <v>24.04</v>
      </c>
      <c r="N25" s="203">
        <v>35.06</v>
      </c>
      <c r="O25" s="203">
        <v>0</v>
      </c>
      <c r="P25" s="203">
        <v>36.51</v>
      </c>
      <c r="Q25" s="203">
        <v>6.69</v>
      </c>
      <c r="R25" s="203">
        <v>13.01</v>
      </c>
      <c r="S25" s="203">
        <v>8.1</v>
      </c>
      <c r="T25" s="203">
        <v>0</v>
      </c>
      <c r="U25" s="203">
        <v>51.79</v>
      </c>
      <c r="V25" s="203">
        <v>5.38</v>
      </c>
      <c r="W25" s="203">
        <v>10</v>
      </c>
      <c r="X25" s="203">
        <v>43.79</v>
      </c>
      <c r="Y25" s="203">
        <v>0</v>
      </c>
      <c r="Z25" s="203">
        <v>75.489999999999995</v>
      </c>
      <c r="AA25" s="203">
        <v>24.7</v>
      </c>
      <c r="AB25" s="203">
        <v>0</v>
      </c>
      <c r="AC25" s="203">
        <v>12</v>
      </c>
      <c r="AD25" s="203">
        <v>0</v>
      </c>
      <c r="AE25" s="203">
        <v>0</v>
      </c>
      <c r="AF25" s="203">
        <v>0</v>
      </c>
      <c r="AG25" s="203">
        <v>23.14</v>
      </c>
      <c r="AH25" s="203">
        <v>0</v>
      </c>
      <c r="AI25" s="203">
        <v>6.56</v>
      </c>
      <c r="AJ25" s="203">
        <v>0</v>
      </c>
      <c r="AK25" s="203">
        <v>69.599999999999994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251.55</v>
      </c>
      <c r="M26" s="203">
        <v>24.04</v>
      </c>
      <c r="N26" s="203">
        <v>35.06</v>
      </c>
      <c r="O26" s="203">
        <v>0</v>
      </c>
      <c r="P26" s="203">
        <v>36.51</v>
      </c>
      <c r="Q26" s="203">
        <v>6.69</v>
      </c>
      <c r="R26" s="203">
        <v>13.01</v>
      </c>
      <c r="S26" s="203">
        <v>8.1</v>
      </c>
      <c r="T26" s="203">
        <v>0</v>
      </c>
      <c r="U26" s="203">
        <v>51.79</v>
      </c>
      <c r="V26" s="203">
        <v>5.38</v>
      </c>
      <c r="W26" s="203">
        <v>10</v>
      </c>
      <c r="X26" s="203">
        <v>43.79</v>
      </c>
      <c r="Y26" s="203">
        <v>0</v>
      </c>
      <c r="Z26" s="203">
        <v>75.489999999999995</v>
      </c>
      <c r="AA26" s="203">
        <v>24.7</v>
      </c>
      <c r="AB26" s="203">
        <v>0</v>
      </c>
      <c r="AC26" s="203">
        <v>12</v>
      </c>
      <c r="AD26" s="203">
        <v>0</v>
      </c>
      <c r="AE26" s="203">
        <v>0</v>
      </c>
      <c r="AF26" s="203">
        <v>0</v>
      </c>
      <c r="AG26" s="203">
        <v>23.14</v>
      </c>
      <c r="AH26" s="203">
        <v>0</v>
      </c>
      <c r="AI26" s="203">
        <v>6.56</v>
      </c>
      <c r="AJ26" s="203">
        <v>0</v>
      </c>
      <c r="AK26" s="203">
        <v>69.599999999999994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251.55</v>
      </c>
      <c r="M27" s="203">
        <v>24.04</v>
      </c>
      <c r="N27" s="203">
        <v>35.06</v>
      </c>
      <c r="O27" s="203">
        <v>0</v>
      </c>
      <c r="P27" s="203">
        <v>36.51</v>
      </c>
      <c r="Q27" s="203">
        <v>6.47</v>
      </c>
      <c r="R27" s="203">
        <v>12.59</v>
      </c>
      <c r="S27" s="203">
        <v>7.83</v>
      </c>
      <c r="T27" s="203">
        <v>0</v>
      </c>
      <c r="U27" s="203">
        <v>51.79</v>
      </c>
      <c r="V27" s="203">
        <v>5.39</v>
      </c>
      <c r="W27" s="203">
        <v>10</v>
      </c>
      <c r="X27" s="203">
        <v>43.79</v>
      </c>
      <c r="Y27" s="203">
        <v>0</v>
      </c>
      <c r="Z27" s="203">
        <v>75.489999999999995</v>
      </c>
      <c r="AA27" s="203">
        <v>24.7</v>
      </c>
      <c r="AB27" s="203">
        <v>0</v>
      </c>
      <c r="AC27" s="203">
        <v>12</v>
      </c>
      <c r="AD27" s="203">
        <v>0</v>
      </c>
      <c r="AE27" s="203">
        <v>0</v>
      </c>
      <c r="AF27" s="203">
        <v>0</v>
      </c>
      <c r="AG27" s="203">
        <v>23.14</v>
      </c>
      <c r="AH27" s="203">
        <v>0</v>
      </c>
      <c r="AI27" s="203">
        <v>6.56</v>
      </c>
      <c r="AJ27" s="203">
        <v>0</v>
      </c>
      <c r="AK27" s="203">
        <v>69.599999999999994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4.18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251.55</v>
      </c>
      <c r="M28" s="203">
        <v>24.04</v>
      </c>
      <c r="N28" s="203">
        <v>35.06</v>
      </c>
      <c r="O28" s="203">
        <v>0</v>
      </c>
      <c r="P28" s="203">
        <v>36.51</v>
      </c>
      <c r="Q28" s="203">
        <v>6.47</v>
      </c>
      <c r="R28" s="203">
        <v>12.59</v>
      </c>
      <c r="S28" s="203">
        <v>7.83</v>
      </c>
      <c r="T28" s="203">
        <v>0</v>
      </c>
      <c r="U28" s="203">
        <v>51.79</v>
      </c>
      <c r="V28" s="203">
        <v>5.39</v>
      </c>
      <c r="W28" s="203">
        <v>10</v>
      </c>
      <c r="X28" s="203">
        <v>43.79</v>
      </c>
      <c r="Y28" s="203">
        <v>0</v>
      </c>
      <c r="Z28" s="203">
        <v>77.69</v>
      </c>
      <c r="AA28" s="203">
        <v>25.53</v>
      </c>
      <c r="AB28" s="203">
        <v>0</v>
      </c>
      <c r="AC28" s="203">
        <v>12</v>
      </c>
      <c r="AD28" s="203">
        <v>0</v>
      </c>
      <c r="AE28" s="203">
        <v>0</v>
      </c>
      <c r="AF28" s="203">
        <v>0</v>
      </c>
      <c r="AG28" s="203">
        <v>23.14</v>
      </c>
      <c r="AH28" s="203">
        <v>0</v>
      </c>
      <c r="AI28" s="203">
        <v>6.56</v>
      </c>
      <c r="AJ28" s="203">
        <v>0</v>
      </c>
      <c r="AK28" s="203">
        <v>69.599999999999994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8.8000000000000007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251.55</v>
      </c>
      <c r="M29" s="203">
        <v>24.63</v>
      </c>
      <c r="N29" s="203">
        <v>35.06</v>
      </c>
      <c r="O29" s="203">
        <v>0</v>
      </c>
      <c r="P29" s="203">
        <v>36.51</v>
      </c>
      <c r="Q29" s="203">
        <v>6.47</v>
      </c>
      <c r="R29" s="203">
        <v>12.59</v>
      </c>
      <c r="S29" s="203">
        <v>7.83</v>
      </c>
      <c r="T29" s="203">
        <v>0</v>
      </c>
      <c r="U29" s="203">
        <v>51.79</v>
      </c>
      <c r="V29" s="203">
        <v>5.39</v>
      </c>
      <c r="W29" s="203">
        <v>10</v>
      </c>
      <c r="X29" s="203">
        <v>42.88</v>
      </c>
      <c r="Y29" s="203">
        <v>0</v>
      </c>
      <c r="Z29" s="203">
        <v>75.17</v>
      </c>
      <c r="AA29" s="203">
        <v>24.7</v>
      </c>
      <c r="AB29" s="203">
        <v>0</v>
      </c>
      <c r="AC29" s="203">
        <v>12</v>
      </c>
      <c r="AD29" s="203">
        <v>0</v>
      </c>
      <c r="AE29" s="203">
        <v>0</v>
      </c>
      <c r="AF29" s="203">
        <v>0</v>
      </c>
      <c r="AG29" s="203">
        <v>23.14</v>
      </c>
      <c r="AH29" s="203">
        <v>0</v>
      </c>
      <c r="AI29" s="203">
        <v>6.56</v>
      </c>
      <c r="AJ29" s="203">
        <v>0</v>
      </c>
      <c r="AK29" s="203">
        <v>69.599999999999994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13.72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338.63</v>
      </c>
      <c r="M30" s="203">
        <v>24.63</v>
      </c>
      <c r="N30" s="203">
        <v>35.06</v>
      </c>
      <c r="O30" s="203">
        <v>0</v>
      </c>
      <c r="P30" s="203">
        <v>36.51</v>
      </c>
      <c r="Q30" s="203">
        <v>6.47</v>
      </c>
      <c r="R30" s="203">
        <v>12.59</v>
      </c>
      <c r="S30" s="203">
        <v>7.83</v>
      </c>
      <c r="T30" s="203">
        <v>0</v>
      </c>
      <c r="U30" s="203">
        <v>51.79</v>
      </c>
      <c r="V30" s="203">
        <v>5.39</v>
      </c>
      <c r="W30" s="203">
        <v>10</v>
      </c>
      <c r="X30" s="203">
        <v>42.88</v>
      </c>
      <c r="Y30" s="203">
        <v>0</v>
      </c>
      <c r="Z30" s="203">
        <v>75.17</v>
      </c>
      <c r="AA30" s="203">
        <v>24.7</v>
      </c>
      <c r="AB30" s="203">
        <v>0</v>
      </c>
      <c r="AC30" s="203">
        <v>12</v>
      </c>
      <c r="AD30" s="203">
        <v>0</v>
      </c>
      <c r="AE30" s="203">
        <v>0</v>
      </c>
      <c r="AF30" s="203">
        <v>0</v>
      </c>
      <c r="AG30" s="203">
        <v>23.14</v>
      </c>
      <c r="AH30" s="203">
        <v>0</v>
      </c>
      <c r="AI30" s="203">
        <v>6.56</v>
      </c>
      <c r="AJ30" s="203">
        <v>0</v>
      </c>
      <c r="AK30" s="203">
        <v>69.599999999999994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16.53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251.55</v>
      </c>
      <c r="M31" s="203">
        <v>24.63</v>
      </c>
      <c r="N31" s="203">
        <v>35.06</v>
      </c>
      <c r="O31" s="203">
        <v>0</v>
      </c>
      <c r="P31" s="203">
        <v>36.51</v>
      </c>
      <c r="Q31" s="203">
        <v>6.47</v>
      </c>
      <c r="R31" s="203">
        <v>12.59</v>
      </c>
      <c r="S31" s="203">
        <v>7.83</v>
      </c>
      <c r="T31" s="203">
        <v>0</v>
      </c>
      <c r="U31" s="203">
        <v>51.79</v>
      </c>
      <c r="V31" s="203">
        <v>5.39</v>
      </c>
      <c r="W31" s="203">
        <v>10</v>
      </c>
      <c r="X31" s="203">
        <v>41.46</v>
      </c>
      <c r="Y31" s="203">
        <v>0</v>
      </c>
      <c r="Z31" s="203">
        <v>75.17</v>
      </c>
      <c r="AA31" s="203">
        <v>24.7</v>
      </c>
      <c r="AB31" s="203">
        <v>0</v>
      </c>
      <c r="AC31" s="203">
        <v>12</v>
      </c>
      <c r="AD31" s="203">
        <v>0</v>
      </c>
      <c r="AE31" s="203">
        <v>0</v>
      </c>
      <c r="AF31" s="203">
        <v>0</v>
      </c>
      <c r="AG31" s="203">
        <v>23.14</v>
      </c>
      <c r="AH31" s="203">
        <v>0</v>
      </c>
      <c r="AI31" s="203">
        <v>6.56</v>
      </c>
      <c r="AJ31" s="203">
        <v>0</v>
      </c>
      <c r="AK31" s="203">
        <v>69.599999999999994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17.07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251.55</v>
      </c>
      <c r="M32" s="203">
        <v>24.63</v>
      </c>
      <c r="N32" s="203">
        <v>35.06</v>
      </c>
      <c r="O32" s="203">
        <v>0</v>
      </c>
      <c r="P32" s="203">
        <v>36.51</v>
      </c>
      <c r="Q32" s="203">
        <v>6.69</v>
      </c>
      <c r="R32" s="203">
        <v>13.01</v>
      </c>
      <c r="S32" s="203">
        <v>8.1</v>
      </c>
      <c r="T32" s="203">
        <v>0</v>
      </c>
      <c r="U32" s="203">
        <v>51.79</v>
      </c>
      <c r="V32" s="203">
        <v>5.39</v>
      </c>
      <c r="W32" s="203">
        <v>10</v>
      </c>
      <c r="X32" s="203">
        <v>41.46</v>
      </c>
      <c r="Y32" s="203">
        <v>0</v>
      </c>
      <c r="Z32" s="203">
        <v>75.17</v>
      </c>
      <c r="AA32" s="203">
        <v>24.7</v>
      </c>
      <c r="AB32" s="203">
        <v>0</v>
      </c>
      <c r="AC32" s="203">
        <v>12</v>
      </c>
      <c r="AD32" s="203">
        <v>0</v>
      </c>
      <c r="AE32" s="203">
        <v>0</v>
      </c>
      <c r="AF32" s="203">
        <v>0</v>
      </c>
      <c r="AG32" s="203">
        <v>23.14</v>
      </c>
      <c r="AH32" s="203">
        <v>0</v>
      </c>
      <c r="AI32" s="203">
        <v>6.56</v>
      </c>
      <c r="AJ32" s="203">
        <v>0</v>
      </c>
      <c r="AK32" s="203">
        <v>69.599999999999994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19.2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251.55</v>
      </c>
      <c r="M33" s="203">
        <v>24.63</v>
      </c>
      <c r="N33" s="203">
        <v>35.06</v>
      </c>
      <c r="O33" s="203">
        <v>0</v>
      </c>
      <c r="P33" s="203">
        <v>36.51</v>
      </c>
      <c r="Q33" s="203">
        <v>6.69</v>
      </c>
      <c r="R33" s="203">
        <v>13.01</v>
      </c>
      <c r="S33" s="203">
        <v>8.1</v>
      </c>
      <c r="T33" s="203">
        <v>0</v>
      </c>
      <c r="U33" s="203">
        <v>51.79</v>
      </c>
      <c r="V33" s="203">
        <v>5.39</v>
      </c>
      <c r="W33" s="203">
        <v>10</v>
      </c>
      <c r="X33" s="203">
        <v>41.46</v>
      </c>
      <c r="Y33" s="203">
        <v>0</v>
      </c>
      <c r="Z33" s="203">
        <v>75.17</v>
      </c>
      <c r="AA33" s="203">
        <v>24.7</v>
      </c>
      <c r="AB33" s="203">
        <v>0</v>
      </c>
      <c r="AC33" s="203">
        <v>12</v>
      </c>
      <c r="AD33" s="203">
        <v>0</v>
      </c>
      <c r="AE33" s="203">
        <v>0</v>
      </c>
      <c r="AF33" s="203">
        <v>0</v>
      </c>
      <c r="AG33" s="203">
        <v>23.14</v>
      </c>
      <c r="AH33" s="203">
        <v>0</v>
      </c>
      <c r="AI33" s="203">
        <v>6.56</v>
      </c>
      <c r="AJ33" s="203">
        <v>0</v>
      </c>
      <c r="AK33" s="203">
        <v>69.599999999999994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19.2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251.55</v>
      </c>
      <c r="M34" s="203">
        <v>24.63</v>
      </c>
      <c r="N34" s="203">
        <v>35.06</v>
      </c>
      <c r="O34" s="203">
        <v>0</v>
      </c>
      <c r="P34" s="203">
        <v>36.51</v>
      </c>
      <c r="Q34" s="203">
        <v>6.69</v>
      </c>
      <c r="R34" s="203">
        <v>13.01</v>
      </c>
      <c r="S34" s="203">
        <v>8.1</v>
      </c>
      <c r="T34" s="203">
        <v>0</v>
      </c>
      <c r="U34" s="203">
        <v>51.79</v>
      </c>
      <c r="V34" s="203">
        <v>5.39</v>
      </c>
      <c r="W34" s="203">
        <v>10</v>
      </c>
      <c r="X34" s="203">
        <v>41.46</v>
      </c>
      <c r="Y34" s="203">
        <v>0</v>
      </c>
      <c r="Z34" s="203">
        <v>75.17</v>
      </c>
      <c r="AA34" s="203">
        <v>24.7</v>
      </c>
      <c r="AB34" s="203">
        <v>0</v>
      </c>
      <c r="AC34" s="203">
        <v>12</v>
      </c>
      <c r="AD34" s="203">
        <v>0</v>
      </c>
      <c r="AE34" s="203">
        <v>0</v>
      </c>
      <c r="AF34" s="203">
        <v>0</v>
      </c>
      <c r="AG34" s="203">
        <v>23.14</v>
      </c>
      <c r="AH34" s="203">
        <v>0</v>
      </c>
      <c r="AI34" s="203">
        <v>6.56</v>
      </c>
      <c r="AJ34" s="203">
        <v>0</v>
      </c>
      <c r="AK34" s="203">
        <v>69.599999999999994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19.2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251.55</v>
      </c>
      <c r="M35" s="203">
        <v>24.63</v>
      </c>
      <c r="N35" s="203">
        <v>35.06</v>
      </c>
      <c r="O35" s="203">
        <v>0</v>
      </c>
      <c r="P35" s="203">
        <v>36.51</v>
      </c>
      <c r="Q35" s="203">
        <v>2.73</v>
      </c>
      <c r="R35" s="203">
        <v>6.21</v>
      </c>
      <c r="S35" s="203">
        <v>3.75</v>
      </c>
      <c r="T35" s="203">
        <v>0</v>
      </c>
      <c r="U35" s="203">
        <v>51.79</v>
      </c>
      <c r="V35" s="203">
        <v>0</v>
      </c>
      <c r="W35" s="203">
        <v>10</v>
      </c>
      <c r="X35" s="203">
        <v>41.46</v>
      </c>
      <c r="Y35" s="203">
        <v>0</v>
      </c>
      <c r="Z35" s="203">
        <v>75.17</v>
      </c>
      <c r="AA35" s="203">
        <v>18.690000000000001</v>
      </c>
      <c r="AB35" s="203">
        <v>0</v>
      </c>
      <c r="AC35" s="203">
        <v>12</v>
      </c>
      <c r="AD35" s="203">
        <v>0</v>
      </c>
      <c r="AE35" s="203">
        <v>0</v>
      </c>
      <c r="AF35" s="203">
        <v>0</v>
      </c>
      <c r="AG35" s="203">
        <v>23.14</v>
      </c>
      <c r="AH35" s="203">
        <v>0</v>
      </c>
      <c r="AI35" s="203">
        <v>6.56</v>
      </c>
      <c r="AJ35" s="203">
        <v>0</v>
      </c>
      <c r="AK35" s="203">
        <v>55.27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19.2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251.55</v>
      </c>
      <c r="M36" s="203">
        <v>24.63</v>
      </c>
      <c r="N36" s="203">
        <v>35.06</v>
      </c>
      <c r="O36" s="203">
        <v>0</v>
      </c>
      <c r="P36" s="203">
        <v>36.51</v>
      </c>
      <c r="Q36" s="203">
        <v>2.73</v>
      </c>
      <c r="R36" s="203">
        <v>6.21</v>
      </c>
      <c r="S36" s="203">
        <v>3.75</v>
      </c>
      <c r="T36" s="203">
        <v>0</v>
      </c>
      <c r="U36" s="203">
        <v>51.79</v>
      </c>
      <c r="V36" s="203">
        <v>0</v>
      </c>
      <c r="W36" s="203">
        <v>10</v>
      </c>
      <c r="X36" s="203">
        <v>41.46</v>
      </c>
      <c r="Y36" s="203">
        <v>0</v>
      </c>
      <c r="Z36" s="203">
        <v>75.17</v>
      </c>
      <c r="AA36" s="203">
        <v>18.690000000000001</v>
      </c>
      <c r="AB36" s="203">
        <v>0</v>
      </c>
      <c r="AC36" s="203">
        <v>12</v>
      </c>
      <c r="AD36" s="203">
        <v>0</v>
      </c>
      <c r="AE36" s="203">
        <v>0</v>
      </c>
      <c r="AF36" s="203">
        <v>0</v>
      </c>
      <c r="AG36" s="203">
        <v>23.14</v>
      </c>
      <c r="AH36" s="203">
        <v>0</v>
      </c>
      <c r="AI36" s="203">
        <v>6.56</v>
      </c>
      <c r="AJ36" s="203">
        <v>0</v>
      </c>
      <c r="AK36" s="203">
        <v>55.27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19.2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251.55</v>
      </c>
      <c r="M37" s="203">
        <v>24.63</v>
      </c>
      <c r="N37" s="203">
        <v>35.06</v>
      </c>
      <c r="O37" s="203">
        <v>0</v>
      </c>
      <c r="P37" s="203">
        <v>36.51</v>
      </c>
      <c r="Q37" s="203">
        <v>2.73</v>
      </c>
      <c r="R37" s="203">
        <v>6.21</v>
      </c>
      <c r="S37" s="203">
        <v>3.75</v>
      </c>
      <c r="T37" s="203">
        <v>0</v>
      </c>
      <c r="U37" s="203">
        <v>51.79</v>
      </c>
      <c r="V37" s="203">
        <v>0</v>
      </c>
      <c r="W37" s="203">
        <v>10</v>
      </c>
      <c r="X37" s="203">
        <v>41.46</v>
      </c>
      <c r="Y37" s="203">
        <v>0</v>
      </c>
      <c r="Z37" s="203">
        <v>75.17</v>
      </c>
      <c r="AA37" s="203">
        <v>6.77</v>
      </c>
      <c r="AB37" s="203">
        <v>0</v>
      </c>
      <c r="AC37" s="203">
        <v>12</v>
      </c>
      <c r="AD37" s="203">
        <v>0</v>
      </c>
      <c r="AE37" s="203">
        <v>0</v>
      </c>
      <c r="AF37" s="203">
        <v>0</v>
      </c>
      <c r="AG37" s="203">
        <v>23.14</v>
      </c>
      <c r="AH37" s="203">
        <v>0</v>
      </c>
      <c r="AI37" s="203">
        <v>6.56</v>
      </c>
      <c r="AJ37" s="203">
        <v>0</v>
      </c>
      <c r="AK37" s="203">
        <v>55.27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19.2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251.55</v>
      </c>
      <c r="M38" s="203">
        <v>24.63</v>
      </c>
      <c r="N38" s="203">
        <v>35.06</v>
      </c>
      <c r="O38" s="203">
        <v>0</v>
      </c>
      <c r="P38" s="203">
        <v>36.51</v>
      </c>
      <c r="Q38" s="203">
        <v>2.73</v>
      </c>
      <c r="R38" s="203">
        <v>6.21</v>
      </c>
      <c r="S38" s="203">
        <v>3.75</v>
      </c>
      <c r="T38" s="203">
        <v>0</v>
      </c>
      <c r="U38" s="203">
        <v>51.79</v>
      </c>
      <c r="V38" s="203">
        <v>0</v>
      </c>
      <c r="W38" s="203">
        <v>10</v>
      </c>
      <c r="X38" s="203">
        <v>41.46</v>
      </c>
      <c r="Y38" s="203">
        <v>0</v>
      </c>
      <c r="Z38" s="203">
        <v>75.17</v>
      </c>
      <c r="AA38" s="203">
        <v>6.77</v>
      </c>
      <c r="AB38" s="203">
        <v>0</v>
      </c>
      <c r="AC38" s="203">
        <v>12</v>
      </c>
      <c r="AD38" s="203">
        <v>0</v>
      </c>
      <c r="AE38" s="203">
        <v>0</v>
      </c>
      <c r="AF38" s="203">
        <v>0</v>
      </c>
      <c r="AG38" s="203">
        <v>23.14</v>
      </c>
      <c r="AH38" s="203">
        <v>0</v>
      </c>
      <c r="AI38" s="203">
        <v>6.56</v>
      </c>
      <c r="AJ38" s="203">
        <v>0</v>
      </c>
      <c r="AK38" s="203">
        <v>55.27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19.2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260</v>
      </c>
      <c r="M39" s="203">
        <v>24.63</v>
      </c>
      <c r="N39" s="203">
        <v>35.06</v>
      </c>
      <c r="O39" s="203">
        <v>0</v>
      </c>
      <c r="P39" s="203">
        <v>36.51</v>
      </c>
      <c r="Q39" s="203">
        <v>2.73</v>
      </c>
      <c r="R39" s="203">
        <v>6.21</v>
      </c>
      <c r="S39" s="203">
        <v>3.75</v>
      </c>
      <c r="T39" s="203">
        <v>0</v>
      </c>
      <c r="U39" s="203">
        <v>51.79</v>
      </c>
      <c r="V39" s="203">
        <v>0</v>
      </c>
      <c r="W39" s="203">
        <v>10</v>
      </c>
      <c r="X39" s="203">
        <v>43.79</v>
      </c>
      <c r="Y39" s="203">
        <v>0</v>
      </c>
      <c r="Z39" s="203">
        <v>75.17</v>
      </c>
      <c r="AA39" s="203">
        <v>6.77</v>
      </c>
      <c r="AB39" s="203">
        <v>0</v>
      </c>
      <c r="AC39" s="203">
        <v>12</v>
      </c>
      <c r="AD39" s="203">
        <v>0</v>
      </c>
      <c r="AE39" s="203">
        <v>0</v>
      </c>
      <c r="AF39" s="203">
        <v>0</v>
      </c>
      <c r="AG39" s="203">
        <v>23.14</v>
      </c>
      <c r="AH39" s="203">
        <v>0</v>
      </c>
      <c r="AI39" s="203">
        <v>6.56</v>
      </c>
      <c r="AJ39" s="203">
        <v>0</v>
      </c>
      <c r="AK39" s="203">
        <v>55.27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19.2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260</v>
      </c>
      <c r="M40" s="203">
        <v>24.63</v>
      </c>
      <c r="N40" s="203">
        <v>35.06</v>
      </c>
      <c r="O40" s="203">
        <v>0</v>
      </c>
      <c r="P40" s="203">
        <v>36.51</v>
      </c>
      <c r="Q40" s="203">
        <v>2.73</v>
      </c>
      <c r="R40" s="203">
        <v>6.21</v>
      </c>
      <c r="S40" s="203">
        <v>3.75</v>
      </c>
      <c r="T40" s="203">
        <v>0</v>
      </c>
      <c r="U40" s="203">
        <v>51.79</v>
      </c>
      <c r="V40" s="203">
        <v>0</v>
      </c>
      <c r="W40" s="203">
        <v>10</v>
      </c>
      <c r="X40" s="203">
        <v>43.79</v>
      </c>
      <c r="Y40" s="203">
        <v>0</v>
      </c>
      <c r="Z40" s="203">
        <v>75.17</v>
      </c>
      <c r="AA40" s="203">
        <v>6.77</v>
      </c>
      <c r="AB40" s="203">
        <v>0</v>
      </c>
      <c r="AC40" s="203">
        <v>12</v>
      </c>
      <c r="AD40" s="203">
        <v>0</v>
      </c>
      <c r="AE40" s="203">
        <v>0</v>
      </c>
      <c r="AF40" s="203">
        <v>0</v>
      </c>
      <c r="AG40" s="203">
        <v>23.14</v>
      </c>
      <c r="AH40" s="203">
        <v>0</v>
      </c>
      <c r="AI40" s="203">
        <v>6.56</v>
      </c>
      <c r="AJ40" s="203">
        <v>0</v>
      </c>
      <c r="AK40" s="203">
        <v>55.27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19.2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260</v>
      </c>
      <c r="M41" s="203">
        <v>24.63</v>
      </c>
      <c r="N41" s="203">
        <v>35.06</v>
      </c>
      <c r="O41" s="203">
        <v>0</v>
      </c>
      <c r="P41" s="203">
        <v>36.51</v>
      </c>
      <c r="Q41" s="203">
        <v>3.06</v>
      </c>
      <c r="R41" s="203">
        <v>6.42</v>
      </c>
      <c r="S41" s="203">
        <v>3.75</v>
      </c>
      <c r="T41" s="203">
        <v>0</v>
      </c>
      <c r="U41" s="203">
        <v>51.79</v>
      </c>
      <c r="V41" s="203">
        <v>0</v>
      </c>
      <c r="W41" s="203">
        <v>0</v>
      </c>
      <c r="X41" s="203">
        <v>14.51</v>
      </c>
      <c r="Y41" s="203">
        <v>0</v>
      </c>
      <c r="Z41" s="203">
        <v>29.02</v>
      </c>
      <c r="AA41" s="203">
        <v>6.77</v>
      </c>
      <c r="AB41" s="203">
        <v>0</v>
      </c>
      <c r="AC41" s="203">
        <v>12</v>
      </c>
      <c r="AD41" s="203">
        <v>0</v>
      </c>
      <c r="AE41" s="203">
        <v>0</v>
      </c>
      <c r="AF41" s="203">
        <v>0</v>
      </c>
      <c r="AG41" s="203">
        <v>23.14</v>
      </c>
      <c r="AH41" s="203">
        <v>0</v>
      </c>
      <c r="AI41" s="203">
        <v>6.56</v>
      </c>
      <c r="AJ41" s="203">
        <v>0</v>
      </c>
      <c r="AK41" s="203">
        <v>55.27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19.2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260</v>
      </c>
      <c r="M42" s="203">
        <v>24.63</v>
      </c>
      <c r="N42" s="203">
        <v>35.06</v>
      </c>
      <c r="O42" s="203">
        <v>0</v>
      </c>
      <c r="P42" s="203">
        <v>36.51</v>
      </c>
      <c r="Q42" s="203">
        <v>1.93</v>
      </c>
      <c r="R42" s="203">
        <v>3.87</v>
      </c>
      <c r="S42" s="203">
        <v>1.93</v>
      </c>
      <c r="T42" s="203">
        <v>0</v>
      </c>
      <c r="U42" s="203">
        <v>51.79</v>
      </c>
      <c r="V42" s="203">
        <v>0</v>
      </c>
      <c r="W42" s="203">
        <v>0</v>
      </c>
      <c r="X42" s="203">
        <v>14.51</v>
      </c>
      <c r="Y42" s="203">
        <v>0</v>
      </c>
      <c r="Z42" s="203">
        <v>29.02</v>
      </c>
      <c r="AA42" s="203">
        <v>6.77</v>
      </c>
      <c r="AB42" s="203">
        <v>0</v>
      </c>
      <c r="AC42" s="203">
        <v>12</v>
      </c>
      <c r="AD42" s="203">
        <v>0</v>
      </c>
      <c r="AE42" s="203">
        <v>0</v>
      </c>
      <c r="AF42" s="203">
        <v>0</v>
      </c>
      <c r="AG42" s="203">
        <v>23.14</v>
      </c>
      <c r="AH42" s="203">
        <v>0</v>
      </c>
      <c r="AI42" s="203">
        <v>6.56</v>
      </c>
      <c r="AJ42" s="203">
        <v>0</v>
      </c>
      <c r="AK42" s="203">
        <v>50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19.2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260</v>
      </c>
      <c r="M43" s="203">
        <v>24.93</v>
      </c>
      <c r="N43" s="203">
        <v>35.06</v>
      </c>
      <c r="O43" s="203">
        <v>0</v>
      </c>
      <c r="P43" s="203">
        <v>36.51</v>
      </c>
      <c r="Q43" s="203">
        <v>1.93</v>
      </c>
      <c r="R43" s="203">
        <v>3.87</v>
      </c>
      <c r="S43" s="203">
        <v>1.93</v>
      </c>
      <c r="T43" s="203">
        <v>0</v>
      </c>
      <c r="U43" s="203">
        <v>51.79</v>
      </c>
      <c r="V43" s="203">
        <v>0</v>
      </c>
      <c r="W43" s="203">
        <v>0</v>
      </c>
      <c r="X43" s="203">
        <v>14.51</v>
      </c>
      <c r="Y43" s="203">
        <v>0</v>
      </c>
      <c r="Z43" s="203">
        <v>29.02</v>
      </c>
      <c r="AA43" s="203">
        <v>6.77</v>
      </c>
      <c r="AB43" s="203">
        <v>0</v>
      </c>
      <c r="AC43" s="203">
        <v>12</v>
      </c>
      <c r="AD43" s="203">
        <v>0</v>
      </c>
      <c r="AE43" s="203">
        <v>0</v>
      </c>
      <c r="AF43" s="203">
        <v>0</v>
      </c>
      <c r="AG43" s="203">
        <v>23.14</v>
      </c>
      <c r="AH43" s="203">
        <v>0</v>
      </c>
      <c r="AI43" s="203">
        <v>6.56</v>
      </c>
      <c r="AJ43" s="203">
        <v>0</v>
      </c>
      <c r="AK43" s="203">
        <v>50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19.2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260</v>
      </c>
      <c r="M44" s="203">
        <v>24.93</v>
      </c>
      <c r="N44" s="203">
        <v>35.06</v>
      </c>
      <c r="O44" s="203">
        <v>0</v>
      </c>
      <c r="P44" s="203">
        <v>36.51</v>
      </c>
      <c r="Q44" s="203">
        <v>1.93</v>
      </c>
      <c r="R44" s="203">
        <v>3.87</v>
      </c>
      <c r="S44" s="203">
        <v>1.93</v>
      </c>
      <c r="T44" s="203">
        <v>0</v>
      </c>
      <c r="U44" s="203">
        <v>51.79</v>
      </c>
      <c r="V44" s="203">
        <v>0</v>
      </c>
      <c r="W44" s="203">
        <v>0</v>
      </c>
      <c r="X44" s="203">
        <v>14.51</v>
      </c>
      <c r="Y44" s="203">
        <v>0</v>
      </c>
      <c r="Z44" s="203">
        <v>29.02</v>
      </c>
      <c r="AA44" s="203">
        <v>6.77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23.14</v>
      </c>
      <c r="AH44" s="203">
        <v>0</v>
      </c>
      <c r="AI44" s="203">
        <v>6</v>
      </c>
      <c r="AJ44" s="203">
        <v>0</v>
      </c>
      <c r="AK44" s="203">
        <v>50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19.2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260</v>
      </c>
      <c r="M45" s="203">
        <v>24.93</v>
      </c>
      <c r="N45" s="203">
        <v>35.06</v>
      </c>
      <c r="O45" s="203">
        <v>0</v>
      </c>
      <c r="P45" s="203">
        <v>36.51</v>
      </c>
      <c r="Q45" s="203">
        <v>1.93</v>
      </c>
      <c r="R45" s="203">
        <v>3.87</v>
      </c>
      <c r="S45" s="203">
        <v>1.93</v>
      </c>
      <c r="T45" s="203">
        <v>0</v>
      </c>
      <c r="U45" s="203">
        <v>51.79</v>
      </c>
      <c r="V45" s="203">
        <v>0</v>
      </c>
      <c r="W45" s="203">
        <v>0</v>
      </c>
      <c r="X45" s="203">
        <v>14.51</v>
      </c>
      <c r="Y45" s="203">
        <v>0</v>
      </c>
      <c r="Z45" s="203">
        <v>29.02</v>
      </c>
      <c r="AA45" s="203">
        <v>6.77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23.14</v>
      </c>
      <c r="AH45" s="203">
        <v>0</v>
      </c>
      <c r="AI45" s="203">
        <v>6</v>
      </c>
      <c r="AJ45" s="203">
        <v>0</v>
      </c>
      <c r="AK45" s="203">
        <v>50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19.2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260</v>
      </c>
      <c r="M46" s="203">
        <v>24.93</v>
      </c>
      <c r="N46" s="203">
        <v>35.06</v>
      </c>
      <c r="O46" s="203">
        <v>0</v>
      </c>
      <c r="P46" s="203">
        <v>36.51</v>
      </c>
      <c r="Q46" s="203">
        <v>1.93</v>
      </c>
      <c r="R46" s="203">
        <v>3.87</v>
      </c>
      <c r="S46" s="203">
        <v>1.93</v>
      </c>
      <c r="T46" s="203">
        <v>0</v>
      </c>
      <c r="U46" s="203">
        <v>51.79</v>
      </c>
      <c r="V46" s="203">
        <v>0</v>
      </c>
      <c r="W46" s="203">
        <v>0</v>
      </c>
      <c r="X46" s="203">
        <v>14.51</v>
      </c>
      <c r="Y46" s="203">
        <v>0</v>
      </c>
      <c r="Z46" s="203">
        <v>29.02</v>
      </c>
      <c r="AA46" s="203">
        <v>6.77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23.14</v>
      </c>
      <c r="AH46" s="203">
        <v>0</v>
      </c>
      <c r="AI46" s="203">
        <v>6</v>
      </c>
      <c r="AJ46" s="203">
        <v>0</v>
      </c>
      <c r="AK46" s="203">
        <v>50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19.2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260</v>
      </c>
      <c r="M47" s="203">
        <v>24.93</v>
      </c>
      <c r="N47" s="203">
        <v>35.06</v>
      </c>
      <c r="O47" s="203">
        <v>0</v>
      </c>
      <c r="P47" s="203">
        <v>36.74</v>
      </c>
      <c r="Q47" s="203">
        <v>1.93</v>
      </c>
      <c r="R47" s="203">
        <v>3.87</v>
      </c>
      <c r="S47" s="203">
        <v>1.93</v>
      </c>
      <c r="T47" s="203">
        <v>0</v>
      </c>
      <c r="U47" s="203">
        <v>51.79</v>
      </c>
      <c r="V47" s="203">
        <v>0</v>
      </c>
      <c r="W47" s="203">
        <v>0</v>
      </c>
      <c r="X47" s="203">
        <v>14.51</v>
      </c>
      <c r="Y47" s="203">
        <v>0</v>
      </c>
      <c r="Z47" s="203">
        <v>29.02</v>
      </c>
      <c r="AA47" s="203">
        <v>6.77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23.14</v>
      </c>
      <c r="AH47" s="203">
        <v>0</v>
      </c>
      <c r="AI47" s="203">
        <v>6</v>
      </c>
      <c r="AJ47" s="203">
        <v>0</v>
      </c>
      <c r="AK47" s="203">
        <v>50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19.2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260</v>
      </c>
      <c r="M48" s="203">
        <v>24.93</v>
      </c>
      <c r="N48" s="203">
        <v>35.06</v>
      </c>
      <c r="O48" s="203">
        <v>0</v>
      </c>
      <c r="P48" s="203">
        <v>36.74</v>
      </c>
      <c r="Q48" s="203">
        <v>1.93</v>
      </c>
      <c r="R48" s="203">
        <v>3.87</v>
      </c>
      <c r="S48" s="203">
        <v>1.93</v>
      </c>
      <c r="T48" s="203">
        <v>0</v>
      </c>
      <c r="U48" s="203">
        <v>51.79</v>
      </c>
      <c r="V48" s="203">
        <v>0</v>
      </c>
      <c r="W48" s="203">
        <v>0</v>
      </c>
      <c r="X48" s="203">
        <v>14.51</v>
      </c>
      <c r="Y48" s="203">
        <v>0</v>
      </c>
      <c r="Z48" s="203">
        <v>29.02</v>
      </c>
      <c r="AA48" s="203">
        <v>6.77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23.14</v>
      </c>
      <c r="AH48" s="203">
        <v>0</v>
      </c>
      <c r="AI48" s="203">
        <v>6</v>
      </c>
      <c r="AJ48" s="203">
        <v>0</v>
      </c>
      <c r="AK48" s="203">
        <v>50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19.2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260</v>
      </c>
      <c r="M49" s="203">
        <v>24.93</v>
      </c>
      <c r="N49" s="203">
        <v>35.06</v>
      </c>
      <c r="O49" s="203">
        <v>0</v>
      </c>
      <c r="P49" s="203">
        <v>36.74</v>
      </c>
      <c r="Q49" s="203">
        <v>1.93</v>
      </c>
      <c r="R49" s="203">
        <v>3.87</v>
      </c>
      <c r="S49" s="203">
        <v>1.93</v>
      </c>
      <c r="T49" s="203">
        <v>0</v>
      </c>
      <c r="U49" s="203">
        <v>51.79</v>
      </c>
      <c r="V49" s="203">
        <v>0</v>
      </c>
      <c r="W49" s="203">
        <v>0</v>
      </c>
      <c r="X49" s="203">
        <v>29.03</v>
      </c>
      <c r="Y49" s="203">
        <v>0</v>
      </c>
      <c r="Z49" s="203">
        <v>29.02</v>
      </c>
      <c r="AA49" s="203">
        <v>6.77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23.14</v>
      </c>
      <c r="AH49" s="203">
        <v>0</v>
      </c>
      <c r="AI49" s="203">
        <v>6</v>
      </c>
      <c r="AJ49" s="203">
        <v>0</v>
      </c>
      <c r="AK49" s="203">
        <v>50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19.2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260</v>
      </c>
      <c r="M50" s="203">
        <v>24.93</v>
      </c>
      <c r="N50" s="203">
        <v>35.06</v>
      </c>
      <c r="O50" s="203">
        <v>0</v>
      </c>
      <c r="P50" s="203">
        <v>36.74</v>
      </c>
      <c r="Q50" s="203">
        <v>1.93</v>
      </c>
      <c r="R50" s="203">
        <v>3.87</v>
      </c>
      <c r="S50" s="203">
        <v>1.93</v>
      </c>
      <c r="T50" s="203">
        <v>0</v>
      </c>
      <c r="U50" s="203">
        <v>51.79</v>
      </c>
      <c r="V50" s="203">
        <v>0</v>
      </c>
      <c r="W50" s="203">
        <v>0</v>
      </c>
      <c r="X50" s="203">
        <v>43.79</v>
      </c>
      <c r="Y50" s="203">
        <v>0</v>
      </c>
      <c r="Z50" s="203">
        <v>29.02</v>
      </c>
      <c r="AA50" s="203">
        <v>6.77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23.14</v>
      </c>
      <c r="AH50" s="203">
        <v>0</v>
      </c>
      <c r="AI50" s="203">
        <v>6</v>
      </c>
      <c r="AJ50" s="203">
        <v>0</v>
      </c>
      <c r="AK50" s="203">
        <v>50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19.2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260</v>
      </c>
      <c r="M51" s="203">
        <v>24.93</v>
      </c>
      <c r="N51" s="203">
        <v>35.06</v>
      </c>
      <c r="O51" s="203">
        <v>0</v>
      </c>
      <c r="P51" s="203">
        <v>36.74</v>
      </c>
      <c r="Q51" s="203">
        <v>1.93</v>
      </c>
      <c r="R51" s="203">
        <v>3.87</v>
      </c>
      <c r="S51" s="203">
        <v>1.93</v>
      </c>
      <c r="T51" s="203">
        <v>0</v>
      </c>
      <c r="U51" s="203">
        <v>51.79</v>
      </c>
      <c r="V51" s="203">
        <v>0</v>
      </c>
      <c r="W51" s="203">
        <v>10.01</v>
      </c>
      <c r="X51" s="203">
        <v>43.79</v>
      </c>
      <c r="Y51" s="203">
        <v>0</v>
      </c>
      <c r="Z51" s="203">
        <v>29.02</v>
      </c>
      <c r="AA51" s="203">
        <v>6.77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23.14</v>
      </c>
      <c r="AH51" s="203">
        <v>0</v>
      </c>
      <c r="AI51" s="203">
        <v>6</v>
      </c>
      <c r="AJ51" s="203">
        <v>0</v>
      </c>
      <c r="AK51" s="203">
        <v>50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19.2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260</v>
      </c>
      <c r="M52" s="203">
        <v>24.93</v>
      </c>
      <c r="N52" s="203">
        <v>35.06</v>
      </c>
      <c r="O52" s="203">
        <v>0</v>
      </c>
      <c r="P52" s="203">
        <v>36.74</v>
      </c>
      <c r="Q52" s="203">
        <v>1.93</v>
      </c>
      <c r="R52" s="203">
        <v>3.87</v>
      </c>
      <c r="S52" s="203">
        <v>1.93</v>
      </c>
      <c r="T52" s="203">
        <v>0</v>
      </c>
      <c r="U52" s="203">
        <v>51.79</v>
      </c>
      <c r="V52" s="203">
        <v>0</v>
      </c>
      <c r="W52" s="203">
        <v>10.01</v>
      </c>
      <c r="X52" s="203">
        <v>43.79</v>
      </c>
      <c r="Y52" s="203">
        <v>0</v>
      </c>
      <c r="Z52" s="203">
        <v>29.02</v>
      </c>
      <c r="AA52" s="203">
        <v>6.77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23.14</v>
      </c>
      <c r="AH52" s="203">
        <v>0</v>
      </c>
      <c r="AI52" s="203">
        <v>6</v>
      </c>
      <c r="AJ52" s="203">
        <v>0</v>
      </c>
      <c r="AK52" s="203">
        <v>50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19.2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260</v>
      </c>
      <c r="M53" s="203">
        <v>24.93</v>
      </c>
      <c r="N53" s="203">
        <v>35.06</v>
      </c>
      <c r="O53" s="203">
        <v>0</v>
      </c>
      <c r="P53" s="203">
        <v>36.74</v>
      </c>
      <c r="Q53" s="203">
        <v>3.09</v>
      </c>
      <c r="R53" s="203">
        <v>6.72</v>
      </c>
      <c r="S53" s="203">
        <v>4.1399999999999997</v>
      </c>
      <c r="T53" s="203">
        <v>0</v>
      </c>
      <c r="U53" s="203">
        <v>51.79</v>
      </c>
      <c r="V53" s="203">
        <v>0</v>
      </c>
      <c r="W53" s="203">
        <v>10.09</v>
      </c>
      <c r="X53" s="203">
        <v>44.09</v>
      </c>
      <c r="Y53" s="203">
        <v>0</v>
      </c>
      <c r="Z53" s="203">
        <v>29.66</v>
      </c>
      <c r="AA53" s="203">
        <v>6.92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23.14</v>
      </c>
      <c r="AH53" s="203">
        <v>0</v>
      </c>
      <c r="AI53" s="203">
        <v>6</v>
      </c>
      <c r="AJ53" s="203">
        <v>0</v>
      </c>
      <c r="AK53" s="203">
        <v>55.27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19.2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260</v>
      </c>
      <c r="M54" s="203">
        <v>24.93</v>
      </c>
      <c r="N54" s="203">
        <v>35.06</v>
      </c>
      <c r="O54" s="203">
        <v>0</v>
      </c>
      <c r="P54" s="203">
        <v>36.74</v>
      </c>
      <c r="Q54" s="203">
        <v>3.09</v>
      </c>
      <c r="R54" s="203">
        <v>6.72</v>
      </c>
      <c r="S54" s="203">
        <v>4.1399999999999997</v>
      </c>
      <c r="T54" s="203">
        <v>0</v>
      </c>
      <c r="U54" s="203">
        <v>51.79</v>
      </c>
      <c r="V54" s="203">
        <v>0</v>
      </c>
      <c r="W54" s="203">
        <v>0</v>
      </c>
      <c r="X54" s="203">
        <v>29.03</v>
      </c>
      <c r="Y54" s="203">
        <v>0</v>
      </c>
      <c r="Z54" s="203">
        <v>29.66</v>
      </c>
      <c r="AA54" s="203">
        <v>6.92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23.14</v>
      </c>
      <c r="AH54" s="203">
        <v>0</v>
      </c>
      <c r="AI54" s="203">
        <v>6</v>
      </c>
      <c r="AJ54" s="203">
        <v>0</v>
      </c>
      <c r="AK54" s="203">
        <v>55.27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19.2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260</v>
      </c>
      <c r="M55" s="203">
        <v>24.93</v>
      </c>
      <c r="N55" s="203">
        <v>35.06</v>
      </c>
      <c r="O55" s="203">
        <v>0</v>
      </c>
      <c r="P55" s="203">
        <v>36.74</v>
      </c>
      <c r="Q55" s="203">
        <v>3.09</v>
      </c>
      <c r="R55" s="203">
        <v>6.72</v>
      </c>
      <c r="S55" s="203">
        <v>4.1399999999999997</v>
      </c>
      <c r="T55" s="203">
        <v>0</v>
      </c>
      <c r="U55" s="203">
        <v>51.79</v>
      </c>
      <c r="V55" s="203">
        <v>0</v>
      </c>
      <c r="W55" s="203">
        <v>0</v>
      </c>
      <c r="X55" s="203">
        <v>14.51</v>
      </c>
      <c r="Y55" s="203">
        <v>0</v>
      </c>
      <c r="Z55" s="203">
        <v>29.02</v>
      </c>
      <c r="AA55" s="203">
        <v>6.77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23.14</v>
      </c>
      <c r="AH55" s="203">
        <v>0</v>
      </c>
      <c r="AI55" s="203">
        <v>5.8</v>
      </c>
      <c r="AJ55" s="203">
        <v>0</v>
      </c>
      <c r="AK55" s="203">
        <v>55.27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19.2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260</v>
      </c>
      <c r="M56" s="203">
        <v>24.93</v>
      </c>
      <c r="N56" s="203">
        <v>35.06</v>
      </c>
      <c r="O56" s="203">
        <v>0</v>
      </c>
      <c r="P56" s="203">
        <v>36.74</v>
      </c>
      <c r="Q56" s="203">
        <v>3.09</v>
      </c>
      <c r="R56" s="203">
        <v>6.72</v>
      </c>
      <c r="S56" s="203">
        <v>4.1399999999999997</v>
      </c>
      <c r="T56" s="203">
        <v>0</v>
      </c>
      <c r="U56" s="203">
        <v>51.79</v>
      </c>
      <c r="V56" s="203">
        <v>0</v>
      </c>
      <c r="W56" s="203">
        <v>0</v>
      </c>
      <c r="X56" s="203">
        <v>14.51</v>
      </c>
      <c r="Y56" s="203">
        <v>0</v>
      </c>
      <c r="Z56" s="203">
        <v>29.02</v>
      </c>
      <c r="AA56" s="203">
        <v>6.77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23.14</v>
      </c>
      <c r="AH56" s="203">
        <v>0</v>
      </c>
      <c r="AI56" s="203">
        <v>6</v>
      </c>
      <c r="AJ56" s="203">
        <v>0</v>
      </c>
      <c r="AK56" s="203">
        <v>55.27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19.2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260</v>
      </c>
      <c r="M57" s="203">
        <v>24.93</v>
      </c>
      <c r="N57" s="203">
        <v>35.06</v>
      </c>
      <c r="O57" s="203">
        <v>0</v>
      </c>
      <c r="P57" s="203">
        <v>36.74</v>
      </c>
      <c r="Q57" s="203">
        <v>3.09</v>
      </c>
      <c r="R57" s="203">
        <v>6.72</v>
      </c>
      <c r="S57" s="203">
        <v>4.1399999999999997</v>
      </c>
      <c r="T57" s="203">
        <v>0</v>
      </c>
      <c r="U57" s="203">
        <v>51.79</v>
      </c>
      <c r="V57" s="203">
        <v>0</v>
      </c>
      <c r="W57" s="203">
        <v>0</v>
      </c>
      <c r="X57" s="203">
        <v>14.51</v>
      </c>
      <c r="Y57" s="203">
        <v>0</v>
      </c>
      <c r="Z57" s="203">
        <v>29.27</v>
      </c>
      <c r="AA57" s="203">
        <v>6.85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23.14</v>
      </c>
      <c r="AH57" s="203">
        <v>0</v>
      </c>
      <c r="AI57" s="203">
        <v>6</v>
      </c>
      <c r="AJ57" s="203">
        <v>0</v>
      </c>
      <c r="AK57" s="203">
        <v>55.27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19.2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260</v>
      </c>
      <c r="M58" s="203">
        <v>24.93</v>
      </c>
      <c r="N58" s="203">
        <v>35.06</v>
      </c>
      <c r="O58" s="203">
        <v>0</v>
      </c>
      <c r="P58" s="203">
        <v>36.74</v>
      </c>
      <c r="Q58" s="203">
        <v>3.09</v>
      </c>
      <c r="R58" s="203">
        <v>6.72</v>
      </c>
      <c r="S58" s="203">
        <v>4.1399999999999997</v>
      </c>
      <c r="T58" s="203">
        <v>0</v>
      </c>
      <c r="U58" s="203">
        <v>51.79</v>
      </c>
      <c r="V58" s="203">
        <v>0</v>
      </c>
      <c r="W58" s="203">
        <v>0</v>
      </c>
      <c r="X58" s="203">
        <v>24.19</v>
      </c>
      <c r="Y58" s="203">
        <v>0</v>
      </c>
      <c r="Z58" s="203">
        <v>29.27</v>
      </c>
      <c r="AA58" s="203">
        <v>6.85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23.14</v>
      </c>
      <c r="AH58" s="203">
        <v>0</v>
      </c>
      <c r="AI58" s="203">
        <v>6</v>
      </c>
      <c r="AJ58" s="203">
        <v>0</v>
      </c>
      <c r="AK58" s="203">
        <v>55.27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19.2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0.15</v>
      </c>
      <c r="L59" s="203">
        <v>259.48</v>
      </c>
      <c r="M59" s="203">
        <v>25.77</v>
      </c>
      <c r="N59" s="203">
        <v>35.06</v>
      </c>
      <c r="O59" s="203">
        <v>0</v>
      </c>
      <c r="P59" s="203">
        <v>36.74</v>
      </c>
      <c r="Q59" s="203">
        <v>3.2</v>
      </c>
      <c r="R59" s="203">
        <v>6.79</v>
      </c>
      <c r="S59" s="203">
        <v>4.16</v>
      </c>
      <c r="T59" s="203">
        <v>0</v>
      </c>
      <c r="U59" s="203">
        <v>51.79</v>
      </c>
      <c r="V59" s="203">
        <v>0</v>
      </c>
      <c r="W59" s="203">
        <v>10.09</v>
      </c>
      <c r="X59" s="203">
        <v>43.79</v>
      </c>
      <c r="Y59" s="203">
        <v>0</v>
      </c>
      <c r="Z59" s="203">
        <v>29.65</v>
      </c>
      <c r="AA59" s="203">
        <v>6.88</v>
      </c>
      <c r="AB59" s="203">
        <v>0</v>
      </c>
      <c r="AC59" s="203">
        <v>12</v>
      </c>
      <c r="AD59" s="203">
        <v>0</v>
      </c>
      <c r="AE59" s="203">
        <v>0</v>
      </c>
      <c r="AF59" s="203">
        <v>0</v>
      </c>
      <c r="AG59" s="203">
        <v>23.14</v>
      </c>
      <c r="AH59" s="203">
        <v>0</v>
      </c>
      <c r="AI59" s="203">
        <v>6</v>
      </c>
      <c r="AJ59" s="203">
        <v>0</v>
      </c>
      <c r="AK59" s="203">
        <v>55.27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19.2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0.24</v>
      </c>
      <c r="L60" s="203">
        <v>259.48</v>
      </c>
      <c r="M60" s="203">
        <v>25.77</v>
      </c>
      <c r="N60" s="203">
        <v>35.06</v>
      </c>
      <c r="O60" s="203">
        <v>0</v>
      </c>
      <c r="P60" s="203">
        <v>36.74</v>
      </c>
      <c r="Q60" s="203">
        <v>3.2</v>
      </c>
      <c r="R60" s="203">
        <v>6.79</v>
      </c>
      <c r="S60" s="203">
        <v>4.16</v>
      </c>
      <c r="T60" s="203">
        <v>0</v>
      </c>
      <c r="U60" s="203">
        <v>51.79</v>
      </c>
      <c r="V60" s="203">
        <v>0</v>
      </c>
      <c r="W60" s="203">
        <v>10.09</v>
      </c>
      <c r="X60" s="203">
        <v>43.79</v>
      </c>
      <c r="Y60" s="203">
        <v>0</v>
      </c>
      <c r="Z60" s="203">
        <v>77.69</v>
      </c>
      <c r="AA60" s="203">
        <v>24.95</v>
      </c>
      <c r="AB60" s="203">
        <v>0</v>
      </c>
      <c r="AC60" s="203">
        <v>12</v>
      </c>
      <c r="AD60" s="203">
        <v>0</v>
      </c>
      <c r="AE60" s="203">
        <v>0</v>
      </c>
      <c r="AF60" s="203">
        <v>0</v>
      </c>
      <c r="AG60" s="203">
        <v>23.14</v>
      </c>
      <c r="AH60" s="203">
        <v>0</v>
      </c>
      <c r="AI60" s="203">
        <v>6</v>
      </c>
      <c r="AJ60" s="203">
        <v>0</v>
      </c>
      <c r="AK60" s="203">
        <v>55.27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19.2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0.34</v>
      </c>
      <c r="L61" s="203">
        <v>259.48</v>
      </c>
      <c r="M61" s="203">
        <v>25.77</v>
      </c>
      <c r="N61" s="203">
        <v>35.06</v>
      </c>
      <c r="O61" s="203">
        <v>0</v>
      </c>
      <c r="P61" s="203">
        <v>36.74</v>
      </c>
      <c r="Q61" s="203">
        <v>3.2</v>
      </c>
      <c r="R61" s="203">
        <v>6.79</v>
      </c>
      <c r="S61" s="203">
        <v>4.16</v>
      </c>
      <c r="T61" s="203">
        <v>0</v>
      </c>
      <c r="U61" s="203">
        <v>51.79</v>
      </c>
      <c r="V61" s="203">
        <v>4.84</v>
      </c>
      <c r="W61" s="203">
        <v>10.09</v>
      </c>
      <c r="X61" s="203">
        <v>43.79</v>
      </c>
      <c r="Y61" s="203">
        <v>0</v>
      </c>
      <c r="Z61" s="203">
        <v>77.69</v>
      </c>
      <c r="AA61" s="203">
        <v>25.25</v>
      </c>
      <c r="AB61" s="203">
        <v>0</v>
      </c>
      <c r="AC61" s="203">
        <v>12</v>
      </c>
      <c r="AD61" s="203">
        <v>0</v>
      </c>
      <c r="AE61" s="203">
        <v>0</v>
      </c>
      <c r="AF61" s="203">
        <v>0</v>
      </c>
      <c r="AG61" s="203">
        <v>23.14</v>
      </c>
      <c r="AH61" s="203">
        <v>0</v>
      </c>
      <c r="AI61" s="203">
        <v>6</v>
      </c>
      <c r="AJ61" s="203">
        <v>0</v>
      </c>
      <c r="AK61" s="203">
        <v>69.599999999999994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19.2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0.34</v>
      </c>
      <c r="L62" s="203">
        <v>259.48</v>
      </c>
      <c r="M62" s="203">
        <v>25.77</v>
      </c>
      <c r="N62" s="203">
        <v>35.06</v>
      </c>
      <c r="O62" s="203">
        <v>0</v>
      </c>
      <c r="P62" s="203">
        <v>36.74</v>
      </c>
      <c r="Q62" s="203">
        <v>6</v>
      </c>
      <c r="R62" s="203">
        <v>12.58</v>
      </c>
      <c r="S62" s="203">
        <v>7.74</v>
      </c>
      <c r="T62" s="203">
        <v>0</v>
      </c>
      <c r="U62" s="203">
        <v>51.79</v>
      </c>
      <c r="V62" s="203">
        <v>4.84</v>
      </c>
      <c r="W62" s="203">
        <v>10.09</v>
      </c>
      <c r="X62" s="203">
        <v>43.79</v>
      </c>
      <c r="Y62" s="203">
        <v>0</v>
      </c>
      <c r="Z62" s="203">
        <v>77.69</v>
      </c>
      <c r="AA62" s="203">
        <v>25.25</v>
      </c>
      <c r="AB62" s="203">
        <v>0</v>
      </c>
      <c r="AC62" s="203">
        <v>12</v>
      </c>
      <c r="AD62" s="203">
        <v>0</v>
      </c>
      <c r="AE62" s="203">
        <v>0</v>
      </c>
      <c r="AF62" s="203">
        <v>0</v>
      </c>
      <c r="AG62" s="203">
        <v>23.14</v>
      </c>
      <c r="AH62" s="203">
        <v>0</v>
      </c>
      <c r="AI62" s="203">
        <v>6</v>
      </c>
      <c r="AJ62" s="203">
        <v>0</v>
      </c>
      <c r="AK62" s="203">
        <v>69.599999999999994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19.2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0.38</v>
      </c>
      <c r="L63" s="203">
        <v>260</v>
      </c>
      <c r="M63" s="203">
        <v>24.93</v>
      </c>
      <c r="N63" s="203">
        <v>35.06</v>
      </c>
      <c r="O63" s="203">
        <v>0</v>
      </c>
      <c r="P63" s="203">
        <v>36.74</v>
      </c>
      <c r="Q63" s="203">
        <v>6</v>
      </c>
      <c r="R63" s="203">
        <v>12.58</v>
      </c>
      <c r="S63" s="203">
        <v>7.74</v>
      </c>
      <c r="T63" s="203">
        <v>0</v>
      </c>
      <c r="U63" s="203">
        <v>51.79</v>
      </c>
      <c r="V63" s="203">
        <v>4.84</v>
      </c>
      <c r="W63" s="203">
        <v>10.09</v>
      </c>
      <c r="X63" s="203">
        <v>43.79</v>
      </c>
      <c r="Y63" s="203">
        <v>0</v>
      </c>
      <c r="Z63" s="203">
        <v>61.67</v>
      </c>
      <c r="AA63" s="203">
        <v>22.15</v>
      </c>
      <c r="AB63" s="203">
        <v>0</v>
      </c>
      <c r="AC63" s="203">
        <v>12</v>
      </c>
      <c r="AD63" s="203">
        <v>0</v>
      </c>
      <c r="AE63" s="203">
        <v>0</v>
      </c>
      <c r="AF63" s="203">
        <v>0</v>
      </c>
      <c r="AG63" s="203">
        <v>23.14</v>
      </c>
      <c r="AH63" s="203">
        <v>0</v>
      </c>
      <c r="AI63" s="203">
        <v>6</v>
      </c>
      <c r="AJ63" s="203">
        <v>0</v>
      </c>
      <c r="AK63" s="203">
        <v>69.599999999999994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19.2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260</v>
      </c>
      <c r="M64" s="203">
        <v>24.93</v>
      </c>
      <c r="N64" s="203">
        <v>35.06</v>
      </c>
      <c r="O64" s="203">
        <v>0</v>
      </c>
      <c r="P64" s="203">
        <v>36.74</v>
      </c>
      <c r="Q64" s="203">
        <v>6</v>
      </c>
      <c r="R64" s="203">
        <v>12.58</v>
      </c>
      <c r="S64" s="203">
        <v>7.74</v>
      </c>
      <c r="T64" s="203">
        <v>0</v>
      </c>
      <c r="U64" s="203">
        <v>51.79</v>
      </c>
      <c r="V64" s="203">
        <v>4.84</v>
      </c>
      <c r="W64" s="203">
        <v>10.09</v>
      </c>
      <c r="X64" s="203">
        <v>43.79</v>
      </c>
      <c r="Y64" s="203">
        <v>0</v>
      </c>
      <c r="Z64" s="203">
        <v>61.67</v>
      </c>
      <c r="AA64" s="203">
        <v>22.15</v>
      </c>
      <c r="AB64" s="203">
        <v>0</v>
      </c>
      <c r="AC64" s="203">
        <v>12</v>
      </c>
      <c r="AD64" s="203">
        <v>0</v>
      </c>
      <c r="AE64" s="203">
        <v>0</v>
      </c>
      <c r="AF64" s="203">
        <v>0</v>
      </c>
      <c r="AG64" s="203">
        <v>23.14</v>
      </c>
      <c r="AH64" s="203">
        <v>0</v>
      </c>
      <c r="AI64" s="203">
        <v>6</v>
      </c>
      <c r="AJ64" s="203">
        <v>0</v>
      </c>
      <c r="AK64" s="203">
        <v>69.599999999999994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19.2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260</v>
      </c>
      <c r="M65" s="203">
        <v>24.93</v>
      </c>
      <c r="N65" s="203">
        <v>35.06</v>
      </c>
      <c r="O65" s="203">
        <v>0</v>
      </c>
      <c r="P65" s="203">
        <v>36.74</v>
      </c>
      <c r="Q65" s="203">
        <v>6</v>
      </c>
      <c r="R65" s="203">
        <v>12.58</v>
      </c>
      <c r="S65" s="203">
        <v>7.74</v>
      </c>
      <c r="T65" s="203">
        <v>0</v>
      </c>
      <c r="U65" s="203">
        <v>51.79</v>
      </c>
      <c r="V65" s="203">
        <v>4.84</v>
      </c>
      <c r="W65" s="203">
        <v>10.09</v>
      </c>
      <c r="X65" s="203">
        <v>43.79</v>
      </c>
      <c r="Y65" s="203">
        <v>0</v>
      </c>
      <c r="Z65" s="203">
        <v>75.3</v>
      </c>
      <c r="AA65" s="203">
        <v>22.15</v>
      </c>
      <c r="AB65" s="203">
        <v>0</v>
      </c>
      <c r="AC65" s="203">
        <v>12</v>
      </c>
      <c r="AD65" s="203">
        <v>0</v>
      </c>
      <c r="AE65" s="203">
        <v>0</v>
      </c>
      <c r="AF65" s="203">
        <v>0</v>
      </c>
      <c r="AG65" s="203">
        <v>23.14</v>
      </c>
      <c r="AH65" s="203">
        <v>0</v>
      </c>
      <c r="AI65" s="203">
        <v>6</v>
      </c>
      <c r="AJ65" s="203">
        <v>0</v>
      </c>
      <c r="AK65" s="203">
        <v>69.599999999999994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19.2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0.62</v>
      </c>
      <c r="L66" s="203">
        <v>260</v>
      </c>
      <c r="M66" s="203">
        <v>24.93</v>
      </c>
      <c r="N66" s="203">
        <v>35.06</v>
      </c>
      <c r="O66" s="203">
        <v>0</v>
      </c>
      <c r="P66" s="203">
        <v>36.74</v>
      </c>
      <c r="Q66" s="203">
        <v>6</v>
      </c>
      <c r="R66" s="203">
        <v>12.58</v>
      </c>
      <c r="S66" s="203">
        <v>7.74</v>
      </c>
      <c r="T66" s="203">
        <v>0</v>
      </c>
      <c r="U66" s="203">
        <v>51.79</v>
      </c>
      <c r="V66" s="203">
        <v>4.84</v>
      </c>
      <c r="W66" s="203">
        <v>10.09</v>
      </c>
      <c r="X66" s="203">
        <v>43.79</v>
      </c>
      <c r="Y66" s="203">
        <v>0</v>
      </c>
      <c r="Z66" s="203">
        <v>75.3</v>
      </c>
      <c r="AA66" s="203">
        <v>22.15</v>
      </c>
      <c r="AB66" s="203">
        <v>0</v>
      </c>
      <c r="AC66" s="203">
        <v>12</v>
      </c>
      <c r="AD66" s="203">
        <v>0</v>
      </c>
      <c r="AE66" s="203">
        <v>0</v>
      </c>
      <c r="AF66" s="203">
        <v>0</v>
      </c>
      <c r="AG66" s="203">
        <v>23.14</v>
      </c>
      <c r="AH66" s="203">
        <v>0</v>
      </c>
      <c r="AI66" s="203">
        <v>6</v>
      </c>
      <c r="AJ66" s="203">
        <v>0</v>
      </c>
      <c r="AK66" s="203">
        <v>69.599999999999994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19.2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0.64</v>
      </c>
      <c r="L67" s="203">
        <v>260</v>
      </c>
      <c r="M67" s="203">
        <v>24.93</v>
      </c>
      <c r="N67" s="203">
        <v>35.06</v>
      </c>
      <c r="O67" s="203">
        <v>0</v>
      </c>
      <c r="P67" s="203">
        <v>36.74</v>
      </c>
      <c r="Q67" s="203">
        <v>6</v>
      </c>
      <c r="R67" s="203">
        <v>12.58</v>
      </c>
      <c r="S67" s="203">
        <v>7.74</v>
      </c>
      <c r="T67" s="203">
        <v>0</v>
      </c>
      <c r="U67" s="203">
        <v>51.79</v>
      </c>
      <c r="V67" s="203">
        <v>4.84</v>
      </c>
      <c r="W67" s="203">
        <v>10.09</v>
      </c>
      <c r="X67" s="203">
        <v>43.79</v>
      </c>
      <c r="Y67" s="203">
        <v>0</v>
      </c>
      <c r="Z67" s="203">
        <v>75.3</v>
      </c>
      <c r="AA67" s="203">
        <v>22.15</v>
      </c>
      <c r="AB67" s="203">
        <v>0</v>
      </c>
      <c r="AC67" s="203">
        <v>12</v>
      </c>
      <c r="AD67" s="203">
        <v>0</v>
      </c>
      <c r="AE67" s="203">
        <v>0</v>
      </c>
      <c r="AF67" s="203">
        <v>0</v>
      </c>
      <c r="AG67" s="203">
        <v>23.14</v>
      </c>
      <c r="AH67" s="203">
        <v>0</v>
      </c>
      <c r="AI67" s="203">
        <v>6</v>
      </c>
      <c r="AJ67" s="203">
        <v>0</v>
      </c>
      <c r="AK67" s="203">
        <v>69.599999999999994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17.920000000000002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0.78</v>
      </c>
      <c r="L68" s="203">
        <v>260</v>
      </c>
      <c r="M68" s="203">
        <v>24.93</v>
      </c>
      <c r="N68" s="203">
        <v>35.06</v>
      </c>
      <c r="O68" s="203">
        <v>0</v>
      </c>
      <c r="P68" s="203">
        <v>36.74</v>
      </c>
      <c r="Q68" s="203">
        <v>6</v>
      </c>
      <c r="R68" s="203">
        <v>12.58</v>
      </c>
      <c r="S68" s="203">
        <v>7.74</v>
      </c>
      <c r="T68" s="203">
        <v>0</v>
      </c>
      <c r="U68" s="203">
        <v>51.79</v>
      </c>
      <c r="V68" s="203">
        <v>4.84</v>
      </c>
      <c r="W68" s="203">
        <v>10.09</v>
      </c>
      <c r="X68" s="203">
        <v>43.79</v>
      </c>
      <c r="Y68" s="203">
        <v>0</v>
      </c>
      <c r="Z68" s="203">
        <v>75.3</v>
      </c>
      <c r="AA68" s="203">
        <v>22.15</v>
      </c>
      <c r="AB68" s="203">
        <v>0</v>
      </c>
      <c r="AC68" s="203">
        <v>12</v>
      </c>
      <c r="AD68" s="203">
        <v>0</v>
      </c>
      <c r="AE68" s="203">
        <v>0</v>
      </c>
      <c r="AF68" s="203">
        <v>0</v>
      </c>
      <c r="AG68" s="203">
        <v>23.14</v>
      </c>
      <c r="AH68" s="203">
        <v>0</v>
      </c>
      <c r="AI68" s="203">
        <v>6</v>
      </c>
      <c r="AJ68" s="203">
        <v>0</v>
      </c>
      <c r="AK68" s="203">
        <v>69.599999999999994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17.36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0.78</v>
      </c>
      <c r="L69" s="203">
        <v>260</v>
      </c>
      <c r="M69" s="203">
        <v>24.93</v>
      </c>
      <c r="N69" s="203">
        <v>35.06</v>
      </c>
      <c r="O69" s="203">
        <v>0</v>
      </c>
      <c r="P69" s="203">
        <v>36.74</v>
      </c>
      <c r="Q69" s="203">
        <v>6</v>
      </c>
      <c r="R69" s="203">
        <v>12.58</v>
      </c>
      <c r="S69" s="203">
        <v>7.74</v>
      </c>
      <c r="T69" s="203">
        <v>0</v>
      </c>
      <c r="U69" s="203">
        <v>51.79</v>
      </c>
      <c r="V69" s="203">
        <v>4.84</v>
      </c>
      <c r="W69" s="203">
        <v>10.09</v>
      </c>
      <c r="X69" s="203">
        <v>43.79</v>
      </c>
      <c r="Y69" s="203">
        <v>0</v>
      </c>
      <c r="Z69" s="203">
        <v>77.69</v>
      </c>
      <c r="AA69" s="203">
        <v>22.23</v>
      </c>
      <c r="AB69" s="203">
        <v>0</v>
      </c>
      <c r="AC69" s="203">
        <v>12</v>
      </c>
      <c r="AD69" s="203">
        <v>0</v>
      </c>
      <c r="AE69" s="203">
        <v>0</v>
      </c>
      <c r="AF69" s="203">
        <v>0</v>
      </c>
      <c r="AG69" s="203">
        <v>23.14</v>
      </c>
      <c r="AH69" s="203">
        <v>0</v>
      </c>
      <c r="AI69" s="203">
        <v>6</v>
      </c>
      <c r="AJ69" s="203">
        <v>0</v>
      </c>
      <c r="AK69" s="203">
        <v>69.599999999999994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17.18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0.78</v>
      </c>
      <c r="L70" s="203">
        <v>260</v>
      </c>
      <c r="M70" s="203">
        <v>24.93</v>
      </c>
      <c r="N70" s="203">
        <v>35.06</v>
      </c>
      <c r="O70" s="203">
        <v>0</v>
      </c>
      <c r="P70" s="203">
        <v>36.74</v>
      </c>
      <c r="Q70" s="203">
        <v>6</v>
      </c>
      <c r="R70" s="203">
        <v>12.58</v>
      </c>
      <c r="S70" s="203">
        <v>7.74</v>
      </c>
      <c r="T70" s="203">
        <v>0</v>
      </c>
      <c r="U70" s="203">
        <v>51.79</v>
      </c>
      <c r="V70" s="203">
        <v>4.84</v>
      </c>
      <c r="W70" s="203">
        <v>10.09</v>
      </c>
      <c r="X70" s="203">
        <v>43.79</v>
      </c>
      <c r="Y70" s="203">
        <v>0</v>
      </c>
      <c r="Z70" s="203">
        <v>77.69</v>
      </c>
      <c r="AA70" s="203">
        <v>22.23</v>
      </c>
      <c r="AB70" s="203">
        <v>0</v>
      </c>
      <c r="AC70" s="203">
        <v>12</v>
      </c>
      <c r="AD70" s="203">
        <v>0</v>
      </c>
      <c r="AE70" s="203">
        <v>0</v>
      </c>
      <c r="AF70" s="203">
        <v>0</v>
      </c>
      <c r="AG70" s="203">
        <v>23.14</v>
      </c>
      <c r="AH70" s="203">
        <v>0</v>
      </c>
      <c r="AI70" s="203">
        <v>6</v>
      </c>
      <c r="AJ70" s="203">
        <v>0</v>
      </c>
      <c r="AK70" s="203">
        <v>69.599999999999994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17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260</v>
      </c>
      <c r="M71" s="203">
        <v>24.93</v>
      </c>
      <c r="N71" s="203">
        <v>35.06</v>
      </c>
      <c r="O71" s="203">
        <v>0</v>
      </c>
      <c r="P71" s="203">
        <v>36.74</v>
      </c>
      <c r="Q71" s="203">
        <v>6</v>
      </c>
      <c r="R71" s="203">
        <v>12.58</v>
      </c>
      <c r="S71" s="203">
        <v>7.74</v>
      </c>
      <c r="T71" s="203">
        <v>0</v>
      </c>
      <c r="U71" s="203">
        <v>51.79</v>
      </c>
      <c r="V71" s="203">
        <v>4.84</v>
      </c>
      <c r="W71" s="203">
        <v>10.09</v>
      </c>
      <c r="X71" s="203">
        <v>43.79</v>
      </c>
      <c r="Y71" s="203">
        <v>0</v>
      </c>
      <c r="Z71" s="203">
        <v>75.33</v>
      </c>
      <c r="AA71" s="203">
        <v>22.23</v>
      </c>
      <c r="AB71" s="203">
        <v>0</v>
      </c>
      <c r="AC71" s="203">
        <v>12</v>
      </c>
      <c r="AD71" s="203">
        <v>0</v>
      </c>
      <c r="AE71" s="203">
        <v>0</v>
      </c>
      <c r="AF71" s="203">
        <v>0</v>
      </c>
      <c r="AG71" s="203">
        <v>23.14</v>
      </c>
      <c r="AH71" s="203">
        <v>0</v>
      </c>
      <c r="AI71" s="203">
        <v>6</v>
      </c>
      <c r="AJ71" s="203">
        <v>0</v>
      </c>
      <c r="AK71" s="203">
        <v>69.599999999999994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16.78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260</v>
      </c>
      <c r="M72" s="203">
        <v>24.93</v>
      </c>
      <c r="N72" s="203">
        <v>35.06</v>
      </c>
      <c r="O72" s="203">
        <v>0</v>
      </c>
      <c r="P72" s="203">
        <v>36.74</v>
      </c>
      <c r="Q72" s="203">
        <v>6</v>
      </c>
      <c r="R72" s="203">
        <v>12.58</v>
      </c>
      <c r="S72" s="203">
        <v>7.74</v>
      </c>
      <c r="T72" s="203">
        <v>0</v>
      </c>
      <c r="U72" s="203">
        <v>51.79</v>
      </c>
      <c r="V72" s="203">
        <v>4.84</v>
      </c>
      <c r="W72" s="203">
        <v>10.09</v>
      </c>
      <c r="X72" s="203">
        <v>43.51</v>
      </c>
      <c r="Y72" s="203">
        <v>0</v>
      </c>
      <c r="Z72" s="203">
        <v>75.33</v>
      </c>
      <c r="AA72" s="203">
        <v>22.23</v>
      </c>
      <c r="AB72" s="203">
        <v>0</v>
      </c>
      <c r="AC72" s="203">
        <v>8.31</v>
      </c>
      <c r="AD72" s="203">
        <v>0</v>
      </c>
      <c r="AE72" s="203">
        <v>0</v>
      </c>
      <c r="AF72" s="203">
        <v>0</v>
      </c>
      <c r="AG72" s="203">
        <v>23.14</v>
      </c>
      <c r="AH72" s="203">
        <v>0</v>
      </c>
      <c r="AI72" s="203">
        <v>3.88</v>
      </c>
      <c r="AJ72" s="203">
        <v>0</v>
      </c>
      <c r="AK72" s="203">
        <v>69.599999999999994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13.86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2.85</v>
      </c>
      <c r="L73" s="203">
        <v>280.58</v>
      </c>
      <c r="M73" s="203">
        <v>24.93</v>
      </c>
      <c r="N73" s="203">
        <v>35.06</v>
      </c>
      <c r="O73" s="203">
        <v>0</v>
      </c>
      <c r="P73" s="203">
        <v>36.74</v>
      </c>
      <c r="Q73" s="203">
        <v>6</v>
      </c>
      <c r="R73" s="203">
        <v>12.58</v>
      </c>
      <c r="S73" s="203">
        <v>7.74</v>
      </c>
      <c r="T73" s="203">
        <v>0</v>
      </c>
      <c r="U73" s="203">
        <v>51.79</v>
      </c>
      <c r="V73" s="203">
        <v>4.84</v>
      </c>
      <c r="W73" s="203">
        <v>10.09</v>
      </c>
      <c r="X73" s="203">
        <v>43.79</v>
      </c>
      <c r="Y73" s="203">
        <v>0</v>
      </c>
      <c r="Z73" s="203">
        <v>75.33</v>
      </c>
      <c r="AA73" s="203">
        <v>22.23</v>
      </c>
      <c r="AB73" s="203">
        <v>0</v>
      </c>
      <c r="AC73" s="203">
        <v>8.31</v>
      </c>
      <c r="AD73" s="203">
        <v>0</v>
      </c>
      <c r="AE73" s="203">
        <v>0</v>
      </c>
      <c r="AF73" s="203">
        <v>0</v>
      </c>
      <c r="AG73" s="203">
        <v>23.14</v>
      </c>
      <c r="AH73" s="203">
        <v>0</v>
      </c>
      <c r="AI73" s="203">
        <v>3.72</v>
      </c>
      <c r="AJ73" s="203">
        <v>0</v>
      </c>
      <c r="AK73" s="203">
        <v>69.599999999999994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9.9499999999999993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2.95</v>
      </c>
      <c r="L74" s="203">
        <v>309.60000000000002</v>
      </c>
      <c r="M74" s="203">
        <v>24.93</v>
      </c>
      <c r="N74" s="203">
        <v>35.06</v>
      </c>
      <c r="O74" s="203">
        <v>0</v>
      </c>
      <c r="P74" s="203">
        <v>36.74</v>
      </c>
      <c r="Q74" s="203">
        <v>6</v>
      </c>
      <c r="R74" s="203">
        <v>12.58</v>
      </c>
      <c r="S74" s="203">
        <v>7.74</v>
      </c>
      <c r="T74" s="203">
        <v>0</v>
      </c>
      <c r="U74" s="203">
        <v>51.79</v>
      </c>
      <c r="V74" s="203">
        <v>4.84</v>
      </c>
      <c r="W74" s="203">
        <v>10.09</v>
      </c>
      <c r="X74" s="203">
        <v>43.79</v>
      </c>
      <c r="Y74" s="203">
        <v>0</v>
      </c>
      <c r="Z74" s="203">
        <v>75.16</v>
      </c>
      <c r="AA74" s="203">
        <v>22.23</v>
      </c>
      <c r="AB74" s="203">
        <v>0</v>
      </c>
      <c r="AC74" s="203">
        <v>8.56</v>
      </c>
      <c r="AD74" s="203">
        <v>0</v>
      </c>
      <c r="AE74" s="203">
        <v>0</v>
      </c>
      <c r="AF74" s="203">
        <v>0</v>
      </c>
      <c r="AG74" s="203">
        <v>23.14</v>
      </c>
      <c r="AH74" s="203">
        <v>0</v>
      </c>
      <c r="AI74" s="203">
        <v>3.88</v>
      </c>
      <c r="AJ74" s="203">
        <v>0</v>
      </c>
      <c r="AK74" s="203">
        <v>69.599999999999994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6.66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2.95</v>
      </c>
      <c r="L75" s="203">
        <v>445.95</v>
      </c>
      <c r="M75" s="203">
        <v>24.93</v>
      </c>
      <c r="N75" s="203">
        <v>35.06</v>
      </c>
      <c r="O75" s="203">
        <v>0</v>
      </c>
      <c r="P75" s="203">
        <v>36.74</v>
      </c>
      <c r="Q75" s="203">
        <v>6</v>
      </c>
      <c r="R75" s="203">
        <v>12.58</v>
      </c>
      <c r="S75" s="203">
        <v>7.74</v>
      </c>
      <c r="T75" s="203">
        <v>0</v>
      </c>
      <c r="U75" s="203">
        <v>51.79</v>
      </c>
      <c r="V75" s="203">
        <v>4.84</v>
      </c>
      <c r="W75" s="203">
        <v>10.06</v>
      </c>
      <c r="X75" s="203">
        <v>35.5</v>
      </c>
      <c r="Y75" s="203">
        <v>0</v>
      </c>
      <c r="Z75" s="203">
        <v>75.16</v>
      </c>
      <c r="AA75" s="203">
        <v>22.23</v>
      </c>
      <c r="AB75" s="203">
        <v>0</v>
      </c>
      <c r="AC75" s="203">
        <v>12</v>
      </c>
      <c r="AD75" s="203">
        <v>0</v>
      </c>
      <c r="AE75" s="203">
        <v>0</v>
      </c>
      <c r="AF75" s="203">
        <v>0</v>
      </c>
      <c r="AG75" s="203">
        <v>23.14</v>
      </c>
      <c r="AH75" s="203">
        <v>0</v>
      </c>
      <c r="AI75" s="203">
        <v>6.94</v>
      </c>
      <c r="AJ75" s="203">
        <v>0</v>
      </c>
      <c r="AK75" s="203">
        <v>69.599999999999994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2.95</v>
      </c>
      <c r="L76" s="203">
        <v>445.95</v>
      </c>
      <c r="M76" s="203">
        <v>24.93</v>
      </c>
      <c r="N76" s="203">
        <v>35.06</v>
      </c>
      <c r="O76" s="203">
        <v>0</v>
      </c>
      <c r="P76" s="203">
        <v>36.74</v>
      </c>
      <c r="Q76" s="203">
        <v>6</v>
      </c>
      <c r="R76" s="203">
        <v>12.58</v>
      </c>
      <c r="S76" s="203">
        <v>7.74</v>
      </c>
      <c r="T76" s="203">
        <v>0</v>
      </c>
      <c r="U76" s="203">
        <v>51.79</v>
      </c>
      <c r="V76" s="203">
        <v>4.84</v>
      </c>
      <c r="W76" s="203">
        <v>10.06</v>
      </c>
      <c r="X76" s="203">
        <v>35.5</v>
      </c>
      <c r="Y76" s="203">
        <v>0</v>
      </c>
      <c r="Z76" s="203">
        <v>75.16</v>
      </c>
      <c r="AA76" s="203">
        <v>22.23</v>
      </c>
      <c r="AB76" s="203">
        <v>0</v>
      </c>
      <c r="AC76" s="203">
        <v>12</v>
      </c>
      <c r="AD76" s="203">
        <v>0</v>
      </c>
      <c r="AE76" s="203">
        <v>0</v>
      </c>
      <c r="AF76" s="203">
        <v>0</v>
      </c>
      <c r="AG76" s="203">
        <v>23.14</v>
      </c>
      <c r="AH76" s="203">
        <v>0</v>
      </c>
      <c r="AI76" s="203">
        <v>6.94</v>
      </c>
      <c r="AJ76" s="203">
        <v>0</v>
      </c>
      <c r="AK76" s="203">
        <v>69.599999999999994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2.95</v>
      </c>
      <c r="L77" s="203">
        <v>445.95</v>
      </c>
      <c r="M77" s="203">
        <v>24.93</v>
      </c>
      <c r="N77" s="203">
        <v>35.06</v>
      </c>
      <c r="O77" s="203">
        <v>0</v>
      </c>
      <c r="P77" s="203">
        <v>36.74</v>
      </c>
      <c r="Q77" s="203">
        <v>6</v>
      </c>
      <c r="R77" s="203">
        <v>12.58</v>
      </c>
      <c r="S77" s="203">
        <v>7.74</v>
      </c>
      <c r="T77" s="203">
        <v>0</v>
      </c>
      <c r="U77" s="203">
        <v>51.79</v>
      </c>
      <c r="V77" s="203">
        <v>4.54</v>
      </c>
      <c r="W77" s="203">
        <v>9.91</v>
      </c>
      <c r="X77" s="203">
        <v>28.51</v>
      </c>
      <c r="Y77" s="203">
        <v>0</v>
      </c>
      <c r="Z77" s="203">
        <v>75.16</v>
      </c>
      <c r="AA77" s="203">
        <v>24.71</v>
      </c>
      <c r="AB77" s="203">
        <v>0</v>
      </c>
      <c r="AC77" s="203">
        <v>12</v>
      </c>
      <c r="AD77" s="203">
        <v>0</v>
      </c>
      <c r="AE77" s="203">
        <v>0</v>
      </c>
      <c r="AF77" s="203">
        <v>0</v>
      </c>
      <c r="AG77" s="203">
        <v>23.14</v>
      </c>
      <c r="AH77" s="203">
        <v>0</v>
      </c>
      <c r="AI77" s="203">
        <v>6.94</v>
      </c>
      <c r="AJ77" s="203">
        <v>0</v>
      </c>
      <c r="AK77" s="203">
        <v>69.599999999999994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2.95</v>
      </c>
      <c r="L78" s="203">
        <v>445.95</v>
      </c>
      <c r="M78" s="203">
        <v>24.93</v>
      </c>
      <c r="N78" s="203">
        <v>35.06</v>
      </c>
      <c r="O78" s="203">
        <v>0</v>
      </c>
      <c r="P78" s="203">
        <v>36.74</v>
      </c>
      <c r="Q78" s="203">
        <v>6</v>
      </c>
      <c r="R78" s="203">
        <v>12.58</v>
      </c>
      <c r="S78" s="203">
        <v>7.74</v>
      </c>
      <c r="T78" s="203">
        <v>0</v>
      </c>
      <c r="U78" s="203">
        <v>51.79</v>
      </c>
      <c r="V78" s="203">
        <v>4.84</v>
      </c>
      <c r="W78" s="203">
        <v>9.91</v>
      </c>
      <c r="X78" s="203">
        <v>28.51</v>
      </c>
      <c r="Y78" s="203">
        <v>0</v>
      </c>
      <c r="Z78" s="203">
        <v>75.16</v>
      </c>
      <c r="AA78" s="203">
        <v>24.71</v>
      </c>
      <c r="AB78" s="203">
        <v>0</v>
      </c>
      <c r="AC78" s="203">
        <v>12</v>
      </c>
      <c r="AD78" s="203">
        <v>0</v>
      </c>
      <c r="AE78" s="203">
        <v>0</v>
      </c>
      <c r="AF78" s="203">
        <v>0</v>
      </c>
      <c r="AG78" s="203">
        <v>23.14</v>
      </c>
      <c r="AH78" s="203">
        <v>0</v>
      </c>
      <c r="AI78" s="203">
        <v>6.94</v>
      </c>
      <c r="AJ78" s="203">
        <v>0</v>
      </c>
      <c r="AK78" s="203">
        <v>69.599999999999994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2.95</v>
      </c>
      <c r="L79" s="203">
        <v>445.95</v>
      </c>
      <c r="M79" s="203">
        <v>24.93</v>
      </c>
      <c r="N79" s="203">
        <v>35.06</v>
      </c>
      <c r="O79" s="203">
        <v>0</v>
      </c>
      <c r="P79" s="203">
        <v>36.74</v>
      </c>
      <c r="Q79" s="203">
        <v>5.8</v>
      </c>
      <c r="R79" s="203">
        <v>12.58</v>
      </c>
      <c r="S79" s="203">
        <v>7.74</v>
      </c>
      <c r="T79" s="203">
        <v>0</v>
      </c>
      <c r="U79" s="203">
        <v>51.79</v>
      </c>
      <c r="V79" s="203">
        <v>4.84</v>
      </c>
      <c r="W79" s="203">
        <v>9.91</v>
      </c>
      <c r="X79" s="203">
        <v>31.41</v>
      </c>
      <c r="Y79" s="203">
        <v>0</v>
      </c>
      <c r="Z79" s="203">
        <v>75.16</v>
      </c>
      <c r="AA79" s="203">
        <v>24.71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23.14</v>
      </c>
      <c r="AH79" s="203">
        <v>0</v>
      </c>
      <c r="AI79" s="203">
        <v>6.94</v>
      </c>
      <c r="AJ79" s="203">
        <v>0</v>
      </c>
      <c r="AK79" s="203">
        <v>66.64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2.95</v>
      </c>
      <c r="L80" s="203">
        <v>445.95</v>
      </c>
      <c r="M80" s="203">
        <v>24.93</v>
      </c>
      <c r="N80" s="203">
        <v>35.06</v>
      </c>
      <c r="O80" s="203">
        <v>0</v>
      </c>
      <c r="P80" s="203">
        <v>36.74</v>
      </c>
      <c r="Q80" s="203">
        <v>5.8</v>
      </c>
      <c r="R80" s="203">
        <v>12.58</v>
      </c>
      <c r="S80" s="203">
        <v>7.74</v>
      </c>
      <c r="T80" s="203">
        <v>0</v>
      </c>
      <c r="U80" s="203">
        <v>51.79</v>
      </c>
      <c r="V80" s="203">
        <v>4.84</v>
      </c>
      <c r="W80" s="203">
        <v>9.91</v>
      </c>
      <c r="X80" s="203">
        <v>25.04</v>
      </c>
      <c r="Y80" s="203">
        <v>0</v>
      </c>
      <c r="Z80" s="203">
        <v>75.16</v>
      </c>
      <c r="AA80" s="203">
        <v>24.71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23.14</v>
      </c>
      <c r="AH80" s="203">
        <v>0</v>
      </c>
      <c r="AI80" s="203">
        <v>6.94</v>
      </c>
      <c r="AJ80" s="203">
        <v>0</v>
      </c>
      <c r="AK80" s="203">
        <v>66.64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2.85</v>
      </c>
      <c r="L81" s="203">
        <v>445.94</v>
      </c>
      <c r="M81" s="203">
        <v>24.93</v>
      </c>
      <c r="N81" s="203">
        <v>35.06</v>
      </c>
      <c r="O81" s="203">
        <v>0</v>
      </c>
      <c r="P81" s="203">
        <v>36.74</v>
      </c>
      <c r="Q81" s="203">
        <v>5.59</v>
      </c>
      <c r="R81" s="203">
        <v>12.39</v>
      </c>
      <c r="S81" s="203">
        <v>7.74</v>
      </c>
      <c r="T81" s="203">
        <v>0</v>
      </c>
      <c r="U81" s="203">
        <v>51.79</v>
      </c>
      <c r="V81" s="203">
        <v>4.84</v>
      </c>
      <c r="W81" s="203">
        <v>9.91</v>
      </c>
      <c r="X81" s="203">
        <v>21.91</v>
      </c>
      <c r="Y81" s="203">
        <v>0</v>
      </c>
      <c r="Z81" s="203">
        <v>75.510000000000005</v>
      </c>
      <c r="AA81" s="203">
        <v>24.84</v>
      </c>
      <c r="AB81" s="203">
        <v>0</v>
      </c>
      <c r="AC81" s="203">
        <v>8.56</v>
      </c>
      <c r="AD81" s="203">
        <v>0</v>
      </c>
      <c r="AE81" s="203">
        <v>0</v>
      </c>
      <c r="AF81" s="203">
        <v>0</v>
      </c>
      <c r="AG81" s="203">
        <v>23.14</v>
      </c>
      <c r="AH81" s="203">
        <v>0</v>
      </c>
      <c r="AI81" s="203">
        <v>4.5</v>
      </c>
      <c r="AJ81" s="203">
        <v>0</v>
      </c>
      <c r="AK81" s="203">
        <v>69.599999999999994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2.85</v>
      </c>
      <c r="L82" s="203">
        <v>445.95</v>
      </c>
      <c r="M82" s="203">
        <v>24.93</v>
      </c>
      <c r="N82" s="203">
        <v>35.06</v>
      </c>
      <c r="O82" s="203">
        <v>0</v>
      </c>
      <c r="P82" s="203">
        <v>36.74</v>
      </c>
      <c r="Q82" s="203">
        <v>5.8</v>
      </c>
      <c r="R82" s="203">
        <v>12.58</v>
      </c>
      <c r="S82" s="203">
        <v>7.74</v>
      </c>
      <c r="T82" s="203">
        <v>0</v>
      </c>
      <c r="U82" s="203">
        <v>51.79</v>
      </c>
      <c r="V82" s="203">
        <v>4.84</v>
      </c>
      <c r="W82" s="203">
        <v>9.91</v>
      </c>
      <c r="X82" s="203">
        <v>21.91</v>
      </c>
      <c r="Y82" s="203">
        <v>0</v>
      </c>
      <c r="Z82" s="203">
        <v>75.510000000000005</v>
      </c>
      <c r="AA82" s="203">
        <v>24.84</v>
      </c>
      <c r="AB82" s="203">
        <v>0</v>
      </c>
      <c r="AC82" s="203">
        <v>8.56</v>
      </c>
      <c r="AD82" s="203">
        <v>0</v>
      </c>
      <c r="AE82" s="203">
        <v>0</v>
      </c>
      <c r="AF82" s="203">
        <v>0</v>
      </c>
      <c r="AG82" s="203">
        <v>23.14</v>
      </c>
      <c r="AH82" s="203">
        <v>0</v>
      </c>
      <c r="AI82" s="203">
        <v>4.5</v>
      </c>
      <c r="AJ82" s="203">
        <v>0</v>
      </c>
      <c r="AK82" s="203">
        <v>69.599999999999994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1.93</v>
      </c>
      <c r="L83" s="203">
        <v>445.95</v>
      </c>
      <c r="M83" s="203">
        <v>24.93</v>
      </c>
      <c r="N83" s="203">
        <v>35.06</v>
      </c>
      <c r="O83" s="203">
        <v>0</v>
      </c>
      <c r="P83" s="203">
        <v>36.74</v>
      </c>
      <c r="Q83" s="203">
        <v>5.8</v>
      </c>
      <c r="R83" s="203">
        <v>12.58</v>
      </c>
      <c r="S83" s="203">
        <v>7.74</v>
      </c>
      <c r="T83" s="203">
        <v>0</v>
      </c>
      <c r="U83" s="203">
        <v>51.79</v>
      </c>
      <c r="V83" s="203">
        <v>4.84</v>
      </c>
      <c r="W83" s="203">
        <v>9.91</v>
      </c>
      <c r="X83" s="203">
        <v>20.239999999999998</v>
      </c>
      <c r="Y83" s="203">
        <v>0</v>
      </c>
      <c r="Z83" s="203">
        <v>75.510000000000005</v>
      </c>
      <c r="AA83" s="203">
        <v>24.84</v>
      </c>
      <c r="AB83" s="203">
        <v>0</v>
      </c>
      <c r="AC83" s="203">
        <v>8.56</v>
      </c>
      <c r="AD83" s="203">
        <v>0</v>
      </c>
      <c r="AE83" s="203">
        <v>0</v>
      </c>
      <c r="AF83" s="203">
        <v>0</v>
      </c>
      <c r="AG83" s="203">
        <v>23.14</v>
      </c>
      <c r="AH83" s="203">
        <v>0</v>
      </c>
      <c r="AI83" s="203">
        <v>4.38</v>
      </c>
      <c r="AJ83" s="203">
        <v>0</v>
      </c>
      <c r="AK83" s="203">
        <v>69.599999999999994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1.91</v>
      </c>
      <c r="L84" s="203">
        <v>445.95</v>
      </c>
      <c r="M84" s="203">
        <v>24.93</v>
      </c>
      <c r="N84" s="203">
        <v>35.06</v>
      </c>
      <c r="O84" s="203">
        <v>0</v>
      </c>
      <c r="P84" s="203">
        <v>36.74</v>
      </c>
      <c r="Q84" s="203">
        <v>5.8</v>
      </c>
      <c r="R84" s="203">
        <v>12.58</v>
      </c>
      <c r="S84" s="203">
        <v>7.74</v>
      </c>
      <c r="T84" s="203">
        <v>0</v>
      </c>
      <c r="U84" s="203">
        <v>51.79</v>
      </c>
      <c r="V84" s="203">
        <v>4.84</v>
      </c>
      <c r="W84" s="203">
        <v>9.91</v>
      </c>
      <c r="X84" s="203">
        <v>21.79</v>
      </c>
      <c r="Y84" s="203">
        <v>0</v>
      </c>
      <c r="Z84" s="203">
        <v>75.510000000000005</v>
      </c>
      <c r="AA84" s="203">
        <v>24.84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23.14</v>
      </c>
      <c r="AH84" s="203">
        <v>0</v>
      </c>
      <c r="AI84" s="203">
        <v>6.75</v>
      </c>
      <c r="AJ84" s="203">
        <v>0</v>
      </c>
      <c r="AK84" s="203">
        <v>69.599999999999994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2.85</v>
      </c>
      <c r="L85" s="203">
        <v>445.95</v>
      </c>
      <c r="M85" s="203">
        <v>24.93</v>
      </c>
      <c r="N85" s="203">
        <v>35.06</v>
      </c>
      <c r="O85" s="203">
        <v>0</v>
      </c>
      <c r="P85" s="203">
        <v>36.74</v>
      </c>
      <c r="Q85" s="203">
        <v>5.8</v>
      </c>
      <c r="R85" s="203">
        <v>12.58</v>
      </c>
      <c r="S85" s="203">
        <v>7.74</v>
      </c>
      <c r="T85" s="203">
        <v>0</v>
      </c>
      <c r="U85" s="203">
        <v>51.79</v>
      </c>
      <c r="V85" s="203">
        <v>4.84</v>
      </c>
      <c r="W85" s="203">
        <v>9.91</v>
      </c>
      <c r="X85" s="203">
        <v>21.79</v>
      </c>
      <c r="Y85" s="203">
        <v>0</v>
      </c>
      <c r="Z85" s="203">
        <v>75.17</v>
      </c>
      <c r="AA85" s="203">
        <v>24.7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23.14</v>
      </c>
      <c r="AH85" s="203">
        <v>0</v>
      </c>
      <c r="AI85" s="203">
        <v>6</v>
      </c>
      <c r="AJ85" s="203">
        <v>0</v>
      </c>
      <c r="AK85" s="203">
        <v>69.599999999999994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2.85</v>
      </c>
      <c r="L86" s="203">
        <v>445.95</v>
      </c>
      <c r="M86" s="203">
        <v>24.93</v>
      </c>
      <c r="N86" s="203">
        <v>35.06</v>
      </c>
      <c r="O86" s="203">
        <v>0</v>
      </c>
      <c r="P86" s="203">
        <v>36.74</v>
      </c>
      <c r="Q86" s="203">
        <v>5.8</v>
      </c>
      <c r="R86" s="203">
        <v>12.58</v>
      </c>
      <c r="S86" s="203">
        <v>7.74</v>
      </c>
      <c r="T86" s="203">
        <v>0</v>
      </c>
      <c r="U86" s="203">
        <v>51.79</v>
      </c>
      <c r="V86" s="203">
        <v>4.84</v>
      </c>
      <c r="W86" s="203">
        <v>9.91</v>
      </c>
      <c r="X86" s="203">
        <v>21.79</v>
      </c>
      <c r="Y86" s="203">
        <v>0</v>
      </c>
      <c r="Z86" s="203">
        <v>75.17</v>
      </c>
      <c r="AA86" s="203">
        <v>24.7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23.14</v>
      </c>
      <c r="AH86" s="203">
        <v>0</v>
      </c>
      <c r="AI86" s="203">
        <v>6.36</v>
      </c>
      <c r="AJ86" s="203">
        <v>0</v>
      </c>
      <c r="AK86" s="203">
        <v>69.599999999999994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2.85</v>
      </c>
      <c r="L87" s="203">
        <v>445.95</v>
      </c>
      <c r="M87" s="203">
        <v>24.93</v>
      </c>
      <c r="N87" s="203">
        <v>35.06</v>
      </c>
      <c r="O87" s="203">
        <v>0</v>
      </c>
      <c r="P87" s="203">
        <v>36.74</v>
      </c>
      <c r="Q87" s="203">
        <v>5.8</v>
      </c>
      <c r="R87" s="203">
        <v>12.58</v>
      </c>
      <c r="S87" s="203">
        <v>7.74</v>
      </c>
      <c r="T87" s="203">
        <v>0</v>
      </c>
      <c r="U87" s="203">
        <v>51.79</v>
      </c>
      <c r="V87" s="203">
        <v>4.84</v>
      </c>
      <c r="W87" s="203">
        <v>9.91</v>
      </c>
      <c r="X87" s="203">
        <v>25.55</v>
      </c>
      <c r="Y87" s="203">
        <v>0</v>
      </c>
      <c r="Z87" s="203">
        <v>75.17</v>
      </c>
      <c r="AA87" s="203">
        <v>24.7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23.14</v>
      </c>
      <c r="AH87" s="203">
        <v>0</v>
      </c>
      <c r="AI87" s="203">
        <v>6.75</v>
      </c>
      <c r="AJ87" s="203">
        <v>0</v>
      </c>
      <c r="AK87" s="203">
        <v>69.599999999999994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2.85</v>
      </c>
      <c r="L88" s="203">
        <v>445.95</v>
      </c>
      <c r="M88" s="203">
        <v>24.93</v>
      </c>
      <c r="N88" s="203">
        <v>35.06</v>
      </c>
      <c r="O88" s="203">
        <v>0</v>
      </c>
      <c r="P88" s="203">
        <v>36.74</v>
      </c>
      <c r="Q88" s="203">
        <v>5.8</v>
      </c>
      <c r="R88" s="203">
        <v>12.58</v>
      </c>
      <c r="S88" s="203">
        <v>7.74</v>
      </c>
      <c r="T88" s="203">
        <v>0</v>
      </c>
      <c r="U88" s="203">
        <v>51.79</v>
      </c>
      <c r="V88" s="203">
        <v>4.84</v>
      </c>
      <c r="W88" s="203">
        <v>9.91</v>
      </c>
      <c r="X88" s="203">
        <v>21.79</v>
      </c>
      <c r="Y88" s="203">
        <v>0</v>
      </c>
      <c r="Z88" s="203">
        <v>75.17</v>
      </c>
      <c r="AA88" s="203">
        <v>24.7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23.14</v>
      </c>
      <c r="AH88" s="203">
        <v>0</v>
      </c>
      <c r="AI88" s="203">
        <v>6.75</v>
      </c>
      <c r="AJ88" s="203">
        <v>0</v>
      </c>
      <c r="AK88" s="203">
        <v>69.599999999999994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2.85</v>
      </c>
      <c r="L89" s="203">
        <v>445.95</v>
      </c>
      <c r="M89" s="203">
        <v>24.93</v>
      </c>
      <c r="N89" s="203">
        <v>35.06</v>
      </c>
      <c r="O89" s="203">
        <v>0</v>
      </c>
      <c r="P89" s="203">
        <v>36.74</v>
      </c>
      <c r="Q89" s="203">
        <v>5.8</v>
      </c>
      <c r="R89" s="203">
        <v>12.58</v>
      </c>
      <c r="S89" s="203">
        <v>7.74</v>
      </c>
      <c r="T89" s="203">
        <v>0</v>
      </c>
      <c r="U89" s="203">
        <v>51.79</v>
      </c>
      <c r="V89" s="203">
        <v>4.84</v>
      </c>
      <c r="W89" s="203">
        <v>9.73</v>
      </c>
      <c r="X89" s="203">
        <v>21.79</v>
      </c>
      <c r="Y89" s="203">
        <v>0</v>
      </c>
      <c r="Z89" s="203">
        <v>75.17</v>
      </c>
      <c r="AA89" s="203">
        <v>24.7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23.14</v>
      </c>
      <c r="AH89" s="203">
        <v>0</v>
      </c>
      <c r="AI89" s="203">
        <v>6.75</v>
      </c>
      <c r="AJ89" s="203">
        <v>0</v>
      </c>
      <c r="AK89" s="203">
        <v>64.56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2.85</v>
      </c>
      <c r="L90" s="203">
        <v>445.95</v>
      </c>
      <c r="M90" s="203">
        <v>24.93</v>
      </c>
      <c r="N90" s="203">
        <v>35.06</v>
      </c>
      <c r="O90" s="203">
        <v>0</v>
      </c>
      <c r="P90" s="203">
        <v>36.74</v>
      </c>
      <c r="Q90" s="203">
        <v>5.8</v>
      </c>
      <c r="R90" s="203">
        <v>12.58</v>
      </c>
      <c r="S90" s="203">
        <v>7.74</v>
      </c>
      <c r="T90" s="203">
        <v>0</v>
      </c>
      <c r="U90" s="203">
        <v>51.79</v>
      </c>
      <c r="V90" s="203">
        <v>4.84</v>
      </c>
      <c r="W90" s="203">
        <v>9.73</v>
      </c>
      <c r="X90" s="203">
        <v>21.79</v>
      </c>
      <c r="Y90" s="203">
        <v>0</v>
      </c>
      <c r="Z90" s="203">
        <v>75.17</v>
      </c>
      <c r="AA90" s="203">
        <v>24.7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23.14</v>
      </c>
      <c r="AH90" s="203">
        <v>0</v>
      </c>
      <c r="AI90" s="203">
        <v>6.75</v>
      </c>
      <c r="AJ90" s="203">
        <v>0</v>
      </c>
      <c r="AK90" s="203">
        <v>64.56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2.85</v>
      </c>
      <c r="L91" s="203">
        <v>445.95</v>
      </c>
      <c r="M91" s="203">
        <v>24.93</v>
      </c>
      <c r="N91" s="203">
        <v>35.06</v>
      </c>
      <c r="O91" s="203">
        <v>0</v>
      </c>
      <c r="P91" s="203">
        <v>36.74</v>
      </c>
      <c r="Q91" s="203">
        <v>5.8</v>
      </c>
      <c r="R91" s="203">
        <v>12.58</v>
      </c>
      <c r="S91" s="203">
        <v>7.74</v>
      </c>
      <c r="T91" s="203">
        <v>0</v>
      </c>
      <c r="U91" s="203">
        <v>51.79</v>
      </c>
      <c r="V91" s="203">
        <v>4.84</v>
      </c>
      <c r="W91" s="203">
        <v>9.73</v>
      </c>
      <c r="X91" s="203">
        <v>21.79</v>
      </c>
      <c r="Y91" s="203">
        <v>0</v>
      </c>
      <c r="Z91" s="203">
        <v>75.17</v>
      </c>
      <c r="AA91" s="203">
        <v>24.7</v>
      </c>
      <c r="AB91" s="203">
        <v>0</v>
      </c>
      <c r="AC91" s="203">
        <v>12</v>
      </c>
      <c r="AD91" s="203">
        <v>0</v>
      </c>
      <c r="AE91" s="203">
        <v>0</v>
      </c>
      <c r="AF91" s="203">
        <v>0</v>
      </c>
      <c r="AG91" s="203">
        <v>23.14</v>
      </c>
      <c r="AH91" s="203">
        <v>0</v>
      </c>
      <c r="AI91" s="203">
        <v>5.68</v>
      </c>
      <c r="AJ91" s="203">
        <v>0</v>
      </c>
      <c r="AK91" s="203">
        <v>65.25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2.85</v>
      </c>
      <c r="L92" s="203">
        <v>445.95</v>
      </c>
      <c r="M92" s="203">
        <v>24.93</v>
      </c>
      <c r="N92" s="203">
        <v>35.06</v>
      </c>
      <c r="O92" s="203">
        <v>0</v>
      </c>
      <c r="P92" s="203">
        <v>36.74</v>
      </c>
      <c r="Q92" s="203">
        <v>5.8</v>
      </c>
      <c r="R92" s="203">
        <v>12.58</v>
      </c>
      <c r="S92" s="203">
        <v>7.74</v>
      </c>
      <c r="T92" s="203">
        <v>0</v>
      </c>
      <c r="U92" s="203">
        <v>51.79</v>
      </c>
      <c r="V92" s="203">
        <v>4.84</v>
      </c>
      <c r="W92" s="203">
        <v>9.73</v>
      </c>
      <c r="X92" s="203">
        <v>21.79</v>
      </c>
      <c r="Y92" s="203">
        <v>0</v>
      </c>
      <c r="Z92" s="203">
        <v>75.17</v>
      </c>
      <c r="AA92" s="203">
        <v>24.7</v>
      </c>
      <c r="AB92" s="203">
        <v>0</v>
      </c>
      <c r="AC92" s="203">
        <v>12</v>
      </c>
      <c r="AD92" s="203">
        <v>0</v>
      </c>
      <c r="AE92" s="203">
        <v>0</v>
      </c>
      <c r="AF92" s="203">
        <v>0</v>
      </c>
      <c r="AG92" s="203">
        <v>23.14</v>
      </c>
      <c r="AH92" s="203">
        <v>0</v>
      </c>
      <c r="AI92" s="203">
        <v>6.94</v>
      </c>
      <c r="AJ92" s="203">
        <v>0</v>
      </c>
      <c r="AK92" s="203">
        <v>65.66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2.95</v>
      </c>
      <c r="L93" s="203">
        <v>445.95</v>
      </c>
      <c r="M93" s="203">
        <v>24.93</v>
      </c>
      <c r="N93" s="203">
        <v>35.06</v>
      </c>
      <c r="O93" s="203">
        <v>0</v>
      </c>
      <c r="P93" s="203">
        <v>36.74</v>
      </c>
      <c r="Q93" s="203">
        <v>5.8</v>
      </c>
      <c r="R93" s="203">
        <v>12.81</v>
      </c>
      <c r="S93" s="203">
        <v>7.74</v>
      </c>
      <c r="T93" s="203">
        <v>0</v>
      </c>
      <c r="U93" s="203">
        <v>51.79</v>
      </c>
      <c r="V93" s="203">
        <v>4.84</v>
      </c>
      <c r="W93" s="203">
        <v>9.73</v>
      </c>
      <c r="X93" s="203">
        <v>30.74</v>
      </c>
      <c r="Y93" s="203">
        <v>0</v>
      </c>
      <c r="Z93" s="203">
        <v>75.17</v>
      </c>
      <c r="AA93" s="203">
        <v>24.7</v>
      </c>
      <c r="AB93" s="203">
        <v>0</v>
      </c>
      <c r="AC93" s="203">
        <v>12</v>
      </c>
      <c r="AD93" s="203">
        <v>0</v>
      </c>
      <c r="AE93" s="203">
        <v>0</v>
      </c>
      <c r="AF93" s="203">
        <v>0</v>
      </c>
      <c r="AG93" s="203">
        <v>23.14</v>
      </c>
      <c r="AH93" s="203">
        <v>0</v>
      </c>
      <c r="AI93" s="203">
        <v>6.94</v>
      </c>
      <c r="AJ93" s="203">
        <v>0</v>
      </c>
      <c r="AK93" s="203">
        <v>69.599999999999994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2.95</v>
      </c>
      <c r="L94" s="203">
        <v>445.95</v>
      </c>
      <c r="M94" s="203">
        <v>24.93</v>
      </c>
      <c r="N94" s="203">
        <v>35.06</v>
      </c>
      <c r="O94" s="203">
        <v>0</v>
      </c>
      <c r="P94" s="203">
        <v>36.74</v>
      </c>
      <c r="Q94" s="203">
        <v>5.8</v>
      </c>
      <c r="R94" s="203">
        <v>12.58</v>
      </c>
      <c r="S94" s="203">
        <v>7.74</v>
      </c>
      <c r="T94" s="203">
        <v>0</v>
      </c>
      <c r="U94" s="203">
        <v>51.79</v>
      </c>
      <c r="V94" s="203">
        <v>4.84</v>
      </c>
      <c r="W94" s="203">
        <v>9.73</v>
      </c>
      <c r="X94" s="203">
        <v>30.74</v>
      </c>
      <c r="Y94" s="203">
        <v>0</v>
      </c>
      <c r="Z94" s="203">
        <v>75.17</v>
      </c>
      <c r="AA94" s="203">
        <v>24.7</v>
      </c>
      <c r="AB94" s="203">
        <v>0</v>
      </c>
      <c r="AC94" s="203">
        <v>12</v>
      </c>
      <c r="AD94" s="203">
        <v>0</v>
      </c>
      <c r="AE94" s="203">
        <v>0</v>
      </c>
      <c r="AF94" s="203">
        <v>0</v>
      </c>
      <c r="AG94" s="203">
        <v>23.14</v>
      </c>
      <c r="AH94" s="203">
        <v>0</v>
      </c>
      <c r="AI94" s="203">
        <v>6.94</v>
      </c>
      <c r="AJ94" s="203">
        <v>0</v>
      </c>
      <c r="AK94" s="203">
        <v>69.599999999999994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2.88</v>
      </c>
      <c r="L95" s="203">
        <v>445.05</v>
      </c>
      <c r="M95" s="203">
        <v>24.93</v>
      </c>
      <c r="N95" s="203">
        <v>35.06</v>
      </c>
      <c r="O95" s="203">
        <v>0</v>
      </c>
      <c r="P95" s="203">
        <v>36.74</v>
      </c>
      <c r="Q95" s="203">
        <v>5.8</v>
      </c>
      <c r="R95" s="203">
        <v>12.58</v>
      </c>
      <c r="S95" s="203">
        <v>7.74</v>
      </c>
      <c r="T95" s="203">
        <v>0</v>
      </c>
      <c r="U95" s="203">
        <v>51.79</v>
      </c>
      <c r="V95" s="203">
        <v>4.84</v>
      </c>
      <c r="W95" s="203">
        <v>9.73</v>
      </c>
      <c r="X95" s="203">
        <v>32.94</v>
      </c>
      <c r="Y95" s="203">
        <v>0</v>
      </c>
      <c r="Z95" s="203">
        <v>75.17</v>
      </c>
      <c r="AA95" s="203">
        <v>24.7</v>
      </c>
      <c r="AB95" s="203">
        <v>0</v>
      </c>
      <c r="AC95" s="203">
        <v>12</v>
      </c>
      <c r="AD95" s="203">
        <v>0</v>
      </c>
      <c r="AE95" s="203">
        <v>0</v>
      </c>
      <c r="AF95" s="203">
        <v>0</v>
      </c>
      <c r="AG95" s="203">
        <v>23.14</v>
      </c>
      <c r="AH95" s="203">
        <v>0</v>
      </c>
      <c r="AI95" s="203">
        <v>6.94</v>
      </c>
      <c r="AJ95" s="203">
        <v>0</v>
      </c>
      <c r="AK95" s="203">
        <v>69.599999999999994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2.89</v>
      </c>
      <c r="L96" s="203">
        <v>445.05</v>
      </c>
      <c r="M96" s="203">
        <v>24.93</v>
      </c>
      <c r="N96" s="203">
        <v>35.06</v>
      </c>
      <c r="O96" s="203">
        <v>0</v>
      </c>
      <c r="P96" s="203">
        <v>36.74</v>
      </c>
      <c r="Q96" s="203">
        <v>5.8</v>
      </c>
      <c r="R96" s="203">
        <v>12.58</v>
      </c>
      <c r="S96" s="203">
        <v>7.74</v>
      </c>
      <c r="T96" s="203">
        <v>0</v>
      </c>
      <c r="U96" s="203">
        <v>51.79</v>
      </c>
      <c r="V96" s="203">
        <v>4.84</v>
      </c>
      <c r="W96" s="203">
        <v>9.73</v>
      </c>
      <c r="X96" s="203">
        <v>35.14</v>
      </c>
      <c r="Y96" s="203">
        <v>0</v>
      </c>
      <c r="Z96" s="203">
        <v>75.17</v>
      </c>
      <c r="AA96" s="203">
        <v>24.7</v>
      </c>
      <c r="AB96" s="203">
        <v>0</v>
      </c>
      <c r="AC96" s="203">
        <v>12</v>
      </c>
      <c r="AD96" s="203">
        <v>0</v>
      </c>
      <c r="AE96" s="203">
        <v>0</v>
      </c>
      <c r="AF96" s="203">
        <v>0</v>
      </c>
      <c r="AG96" s="203">
        <v>23.14</v>
      </c>
      <c r="AH96" s="203">
        <v>0</v>
      </c>
      <c r="AI96" s="203">
        <v>6.94</v>
      </c>
      <c r="AJ96" s="203">
        <v>0</v>
      </c>
      <c r="AK96" s="203">
        <v>69.599999999999994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2.89</v>
      </c>
      <c r="L97" s="203">
        <v>338.62</v>
      </c>
      <c r="M97" s="203">
        <v>24.93</v>
      </c>
      <c r="N97" s="203">
        <v>35.06</v>
      </c>
      <c r="O97" s="203">
        <v>0</v>
      </c>
      <c r="P97" s="203">
        <v>36.74</v>
      </c>
      <c r="Q97" s="203">
        <v>5.8</v>
      </c>
      <c r="R97" s="203">
        <v>12.58</v>
      </c>
      <c r="S97" s="203">
        <v>7.74</v>
      </c>
      <c r="T97" s="203">
        <v>0</v>
      </c>
      <c r="U97" s="203">
        <v>51.79</v>
      </c>
      <c r="V97" s="203">
        <v>4.84</v>
      </c>
      <c r="W97" s="203">
        <v>9.73</v>
      </c>
      <c r="X97" s="203">
        <v>37.33</v>
      </c>
      <c r="Y97" s="203">
        <v>0</v>
      </c>
      <c r="Z97" s="203">
        <v>75.17</v>
      </c>
      <c r="AA97" s="203">
        <v>24.7</v>
      </c>
      <c r="AB97" s="203">
        <v>0</v>
      </c>
      <c r="AC97" s="203">
        <v>12</v>
      </c>
      <c r="AD97" s="203">
        <v>0</v>
      </c>
      <c r="AE97" s="203">
        <v>0</v>
      </c>
      <c r="AF97" s="203">
        <v>0</v>
      </c>
      <c r="AG97" s="203">
        <v>23.14</v>
      </c>
      <c r="AH97" s="203">
        <v>0</v>
      </c>
      <c r="AI97" s="203">
        <v>6.94</v>
      </c>
      <c r="AJ97" s="203">
        <v>0</v>
      </c>
      <c r="AK97" s="203">
        <v>69.28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2.89</v>
      </c>
      <c r="L98" s="203">
        <v>338.62</v>
      </c>
      <c r="M98" s="203">
        <v>24.93</v>
      </c>
      <c r="N98" s="203">
        <v>35.06</v>
      </c>
      <c r="O98" s="203">
        <v>0</v>
      </c>
      <c r="P98" s="203">
        <v>36.74</v>
      </c>
      <c r="Q98" s="203">
        <v>5.8</v>
      </c>
      <c r="R98" s="203">
        <v>12.58</v>
      </c>
      <c r="S98" s="203">
        <v>7.74</v>
      </c>
      <c r="T98" s="203">
        <v>0</v>
      </c>
      <c r="U98" s="203">
        <v>51.79</v>
      </c>
      <c r="V98" s="203">
        <v>4.84</v>
      </c>
      <c r="W98" s="203">
        <v>9.73</v>
      </c>
      <c r="X98" s="203">
        <v>39.53</v>
      </c>
      <c r="Y98" s="203">
        <v>0</v>
      </c>
      <c r="Z98" s="203">
        <v>75.17</v>
      </c>
      <c r="AA98" s="203">
        <v>24.7</v>
      </c>
      <c r="AB98" s="203">
        <v>0</v>
      </c>
      <c r="AC98" s="203">
        <v>12</v>
      </c>
      <c r="AD98" s="203">
        <v>0</v>
      </c>
      <c r="AE98" s="203">
        <v>0</v>
      </c>
      <c r="AF98" s="203">
        <v>0</v>
      </c>
      <c r="AG98" s="203">
        <v>23.14</v>
      </c>
      <c r="AH98" s="203">
        <v>0</v>
      </c>
      <c r="AI98" s="203">
        <v>6.94</v>
      </c>
      <c r="AJ98" s="203">
        <v>0</v>
      </c>
      <c r="AK98" s="203">
        <v>69.599999999999994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1.9585000000000002E-2</v>
      </c>
      <c r="L99">
        <f t="shared" si="0"/>
        <v>7.2733900000000018</v>
      </c>
      <c r="M99">
        <f t="shared" si="0"/>
        <v>0.59556999999999993</v>
      </c>
      <c r="N99">
        <f t="shared" si="0"/>
        <v>0.84143999999999897</v>
      </c>
      <c r="O99">
        <f t="shared" si="0"/>
        <v>0</v>
      </c>
      <c r="P99">
        <f t="shared" si="0"/>
        <v>0.87922999999999785</v>
      </c>
      <c r="Q99">
        <f t="shared" si="0"/>
        <v>0.10111750000000007</v>
      </c>
      <c r="R99">
        <f t="shared" si="0"/>
        <v>0.21158500000000027</v>
      </c>
      <c r="S99">
        <f t="shared" si="0"/>
        <v>0.12738250000000007</v>
      </c>
      <c r="T99">
        <f t="shared" si="0"/>
        <v>0</v>
      </c>
      <c r="U99">
        <f t="shared" si="0"/>
        <v>1.2092399999999994</v>
      </c>
      <c r="V99">
        <f t="shared" si="0"/>
        <v>6.0722500000000026E-2</v>
      </c>
      <c r="W99">
        <f t="shared" si="0"/>
        <v>0.17244749999999986</v>
      </c>
      <c r="X99">
        <f t="shared" si="0"/>
        <v>0.72957499999999975</v>
      </c>
      <c r="Y99">
        <f t="shared" si="0"/>
        <v>0</v>
      </c>
      <c r="Z99">
        <f t="shared" si="0"/>
        <v>1.3932350000000007</v>
      </c>
      <c r="AA99">
        <f t="shared" si="0"/>
        <v>0.39015500000000003</v>
      </c>
      <c r="AB99">
        <f t="shared" si="0"/>
        <v>0</v>
      </c>
      <c r="AC99">
        <f t="shared" si="0"/>
        <v>0.28271499999999994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0.15204750000000009</v>
      </c>
      <c r="AJ99">
        <f t="shared" si="0"/>
        <v>0</v>
      </c>
      <c r="AK99">
        <f t="shared" si="0"/>
        <v>1.4671200000000013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0.21225250000000007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44789</v>
      </c>
      <c r="B1" s="105" t="s">
        <v>200</v>
      </c>
      <c r="C1" s="207" t="s">
        <v>307</v>
      </c>
      <c r="D1" s="208"/>
      <c r="E1" s="208"/>
      <c r="F1" s="208"/>
      <c r="G1" s="208"/>
      <c r="H1" s="208"/>
      <c r="I1" s="208"/>
      <c r="J1" s="208"/>
      <c r="K1" s="209"/>
      <c r="L1" s="207" t="s">
        <v>306</v>
      </c>
      <c r="M1" s="210" t="s">
        <v>142</v>
      </c>
      <c r="O1" s="211" t="s">
        <v>308</v>
      </c>
      <c r="P1" s="211"/>
      <c r="Q1" s="211"/>
      <c r="R1" s="211"/>
      <c r="S1" s="211"/>
      <c r="U1" t="s">
        <v>312</v>
      </c>
      <c r="V1" s="212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2.0699999999999998</v>
      </c>
      <c r="AD3" s="203">
        <v>0</v>
      </c>
      <c r="AE3" s="203">
        <v>0</v>
      </c>
      <c r="AF3" s="203">
        <v>0</v>
      </c>
      <c r="AG3" s="203">
        <v>36.36</v>
      </c>
      <c r="AH3" s="203">
        <v>0</v>
      </c>
      <c r="AI3" s="203">
        <v>10.3</v>
      </c>
      <c r="AJ3" s="203">
        <v>0</v>
      </c>
      <c r="AK3" s="203">
        <v>29.06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2.0699999999999998</v>
      </c>
      <c r="AD4" s="203">
        <v>0</v>
      </c>
      <c r="AE4" s="203">
        <v>0</v>
      </c>
      <c r="AF4" s="203">
        <v>0</v>
      </c>
      <c r="AG4" s="203">
        <v>36.36</v>
      </c>
      <c r="AH4" s="203">
        <v>0</v>
      </c>
      <c r="AI4" s="203">
        <v>10.3</v>
      </c>
      <c r="AJ4" s="203">
        <v>0</v>
      </c>
      <c r="AK4" s="203">
        <v>29.06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2.0699999999999998</v>
      </c>
      <c r="AD5" s="203">
        <v>0</v>
      </c>
      <c r="AE5" s="203">
        <v>0</v>
      </c>
      <c r="AF5" s="203">
        <v>0</v>
      </c>
      <c r="AG5" s="203">
        <v>36.36</v>
      </c>
      <c r="AH5" s="203">
        <v>0</v>
      </c>
      <c r="AI5" s="203">
        <v>10.3</v>
      </c>
      <c r="AJ5" s="203">
        <v>0</v>
      </c>
      <c r="AK5" s="203">
        <v>29.06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2.0699999999999998</v>
      </c>
      <c r="AD6" s="203">
        <v>0</v>
      </c>
      <c r="AE6" s="203">
        <v>0</v>
      </c>
      <c r="AF6" s="203">
        <v>0</v>
      </c>
      <c r="AG6" s="203">
        <v>36.36</v>
      </c>
      <c r="AH6" s="203">
        <v>0</v>
      </c>
      <c r="AI6" s="203">
        <v>10.3</v>
      </c>
      <c r="AJ6" s="203">
        <v>0</v>
      </c>
      <c r="AK6" s="203">
        <v>29.06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2.0699999999999998</v>
      </c>
      <c r="AD7" s="203">
        <v>0</v>
      </c>
      <c r="AE7" s="203">
        <v>0</v>
      </c>
      <c r="AF7" s="203">
        <v>0</v>
      </c>
      <c r="AG7" s="203">
        <v>36.36</v>
      </c>
      <c r="AH7" s="203">
        <v>0</v>
      </c>
      <c r="AI7" s="203">
        <v>10.91</v>
      </c>
      <c r="AJ7" s="203">
        <v>0</v>
      </c>
      <c r="AK7" s="203">
        <v>29.06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2.0699999999999998</v>
      </c>
      <c r="AD8" s="203">
        <v>0</v>
      </c>
      <c r="AE8" s="203">
        <v>0</v>
      </c>
      <c r="AF8" s="203">
        <v>0</v>
      </c>
      <c r="AG8" s="203">
        <v>36.36</v>
      </c>
      <c r="AH8" s="203">
        <v>0</v>
      </c>
      <c r="AI8" s="203">
        <v>10.91</v>
      </c>
      <c r="AJ8" s="203">
        <v>0</v>
      </c>
      <c r="AK8" s="203">
        <v>29.06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2.0699999999999998</v>
      </c>
      <c r="AD9" s="203">
        <v>0</v>
      </c>
      <c r="AE9" s="203">
        <v>0</v>
      </c>
      <c r="AF9" s="203">
        <v>0</v>
      </c>
      <c r="AG9" s="203">
        <v>36.36</v>
      </c>
      <c r="AH9" s="203">
        <v>0</v>
      </c>
      <c r="AI9" s="203">
        <v>10.91</v>
      </c>
      <c r="AJ9" s="203">
        <v>0</v>
      </c>
      <c r="AK9" s="203">
        <v>29.06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2.0699999999999998</v>
      </c>
      <c r="AD10" s="203">
        <v>0</v>
      </c>
      <c r="AE10" s="203">
        <v>0</v>
      </c>
      <c r="AF10" s="203">
        <v>0</v>
      </c>
      <c r="AG10" s="203">
        <v>36.36</v>
      </c>
      <c r="AH10" s="203">
        <v>0</v>
      </c>
      <c r="AI10" s="203">
        <v>10.91</v>
      </c>
      <c r="AJ10" s="203">
        <v>0</v>
      </c>
      <c r="AK10" s="203">
        <v>29.06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2.0699999999999998</v>
      </c>
      <c r="AD11" s="203">
        <v>0</v>
      </c>
      <c r="AE11" s="203">
        <v>0</v>
      </c>
      <c r="AF11" s="203">
        <v>0</v>
      </c>
      <c r="AG11" s="203">
        <v>36.36</v>
      </c>
      <c r="AH11" s="203">
        <v>0</v>
      </c>
      <c r="AI11" s="203">
        <v>10.91</v>
      </c>
      <c r="AJ11" s="203">
        <v>0</v>
      </c>
      <c r="AK11" s="203">
        <v>29.06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2.0699999999999998</v>
      </c>
      <c r="AD12" s="203">
        <v>0</v>
      </c>
      <c r="AE12" s="203">
        <v>0</v>
      </c>
      <c r="AF12" s="203">
        <v>0</v>
      </c>
      <c r="AG12" s="203">
        <v>36.36</v>
      </c>
      <c r="AH12" s="203">
        <v>0</v>
      </c>
      <c r="AI12" s="203">
        <v>10.91</v>
      </c>
      <c r="AJ12" s="203">
        <v>0</v>
      </c>
      <c r="AK12" s="203">
        <v>29.06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2.0699999999999998</v>
      </c>
      <c r="AD13" s="203">
        <v>0</v>
      </c>
      <c r="AE13" s="203">
        <v>0</v>
      </c>
      <c r="AF13" s="203">
        <v>0</v>
      </c>
      <c r="AG13" s="203">
        <v>36.36</v>
      </c>
      <c r="AH13" s="203">
        <v>0</v>
      </c>
      <c r="AI13" s="203">
        <v>10.91</v>
      </c>
      <c r="AJ13" s="203">
        <v>0</v>
      </c>
      <c r="AK13" s="203">
        <v>29.06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2.0699999999999998</v>
      </c>
      <c r="AD14" s="203">
        <v>0</v>
      </c>
      <c r="AE14" s="203">
        <v>0</v>
      </c>
      <c r="AF14" s="203">
        <v>0</v>
      </c>
      <c r="AG14" s="203">
        <v>36.36</v>
      </c>
      <c r="AH14" s="203">
        <v>0</v>
      </c>
      <c r="AI14" s="203">
        <v>10.91</v>
      </c>
      <c r="AJ14" s="203">
        <v>0</v>
      </c>
      <c r="AK14" s="203">
        <v>29.06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2.0699999999999998</v>
      </c>
      <c r="AD15" s="203">
        <v>0</v>
      </c>
      <c r="AE15" s="203">
        <v>0</v>
      </c>
      <c r="AF15" s="203">
        <v>0</v>
      </c>
      <c r="AG15" s="203">
        <v>36.36</v>
      </c>
      <c r="AH15" s="203">
        <v>0</v>
      </c>
      <c r="AI15" s="203">
        <v>10.91</v>
      </c>
      <c r="AJ15" s="203">
        <v>0</v>
      </c>
      <c r="AK15" s="203">
        <v>29.06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2.0699999999999998</v>
      </c>
      <c r="AD16" s="203">
        <v>0</v>
      </c>
      <c r="AE16" s="203">
        <v>0</v>
      </c>
      <c r="AF16" s="203">
        <v>0</v>
      </c>
      <c r="AG16" s="203">
        <v>36.36</v>
      </c>
      <c r="AH16" s="203">
        <v>0</v>
      </c>
      <c r="AI16" s="203">
        <v>10.91</v>
      </c>
      <c r="AJ16" s="203">
        <v>0</v>
      </c>
      <c r="AK16" s="203">
        <v>29.06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2.0699999999999998</v>
      </c>
      <c r="AD17" s="203">
        <v>0</v>
      </c>
      <c r="AE17" s="203">
        <v>0</v>
      </c>
      <c r="AF17" s="203">
        <v>0</v>
      </c>
      <c r="AG17" s="203">
        <v>36.36</v>
      </c>
      <c r="AH17" s="203">
        <v>0</v>
      </c>
      <c r="AI17" s="203">
        <v>10.91</v>
      </c>
      <c r="AJ17" s="203">
        <v>0</v>
      </c>
      <c r="AK17" s="203">
        <v>29.06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2.0699999999999998</v>
      </c>
      <c r="AD18" s="203">
        <v>0</v>
      </c>
      <c r="AE18" s="203">
        <v>0</v>
      </c>
      <c r="AF18" s="203">
        <v>0</v>
      </c>
      <c r="AG18" s="203">
        <v>36.36</v>
      </c>
      <c r="AH18" s="203">
        <v>0</v>
      </c>
      <c r="AI18" s="203">
        <v>10.91</v>
      </c>
      <c r="AJ18" s="203">
        <v>0</v>
      </c>
      <c r="AK18" s="203">
        <v>29.06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2.0699999999999998</v>
      </c>
      <c r="AD19" s="203">
        <v>0</v>
      </c>
      <c r="AE19" s="203">
        <v>0</v>
      </c>
      <c r="AF19" s="203">
        <v>0</v>
      </c>
      <c r="AG19" s="203">
        <v>36.36</v>
      </c>
      <c r="AH19" s="203">
        <v>0</v>
      </c>
      <c r="AI19" s="203">
        <v>10.3</v>
      </c>
      <c r="AJ19" s="203">
        <v>0</v>
      </c>
      <c r="AK19" s="203">
        <v>29.06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2.0699999999999998</v>
      </c>
      <c r="AD20" s="203">
        <v>0</v>
      </c>
      <c r="AE20" s="203">
        <v>0</v>
      </c>
      <c r="AF20" s="203">
        <v>0</v>
      </c>
      <c r="AG20" s="203">
        <v>36.36</v>
      </c>
      <c r="AH20" s="203">
        <v>0</v>
      </c>
      <c r="AI20" s="203">
        <v>10.3</v>
      </c>
      <c r="AJ20" s="203">
        <v>0</v>
      </c>
      <c r="AK20" s="203">
        <v>29.06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2.0699999999999998</v>
      </c>
      <c r="AD21" s="203">
        <v>0</v>
      </c>
      <c r="AE21" s="203">
        <v>0</v>
      </c>
      <c r="AF21" s="203">
        <v>0</v>
      </c>
      <c r="AG21" s="203">
        <v>36.36</v>
      </c>
      <c r="AH21" s="203">
        <v>0</v>
      </c>
      <c r="AI21" s="203">
        <v>10.3</v>
      </c>
      <c r="AJ21" s="203">
        <v>0</v>
      </c>
      <c r="AK21" s="203">
        <v>29.06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2.0699999999999998</v>
      </c>
      <c r="AD22" s="203">
        <v>0</v>
      </c>
      <c r="AE22" s="203">
        <v>0</v>
      </c>
      <c r="AF22" s="203">
        <v>0</v>
      </c>
      <c r="AG22" s="203">
        <v>36.36</v>
      </c>
      <c r="AH22" s="203">
        <v>0</v>
      </c>
      <c r="AI22" s="203">
        <v>10.3</v>
      </c>
      <c r="AJ22" s="203">
        <v>0</v>
      </c>
      <c r="AK22" s="203">
        <v>29.06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2.0699999999999998</v>
      </c>
      <c r="AD23" s="203">
        <v>0</v>
      </c>
      <c r="AE23" s="203">
        <v>0</v>
      </c>
      <c r="AF23" s="203">
        <v>0</v>
      </c>
      <c r="AG23" s="203">
        <v>36.36</v>
      </c>
      <c r="AH23" s="203">
        <v>0</v>
      </c>
      <c r="AI23" s="203">
        <v>10.3</v>
      </c>
      <c r="AJ23" s="203">
        <v>0</v>
      </c>
      <c r="AK23" s="203">
        <v>29.06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2.0699999999999998</v>
      </c>
      <c r="AD24" s="203">
        <v>0</v>
      </c>
      <c r="AE24" s="203">
        <v>0</v>
      </c>
      <c r="AF24" s="203">
        <v>0</v>
      </c>
      <c r="AG24" s="203">
        <v>36.36</v>
      </c>
      <c r="AH24" s="203">
        <v>0</v>
      </c>
      <c r="AI24" s="203">
        <v>10.3</v>
      </c>
      <c r="AJ24" s="203">
        <v>0</v>
      </c>
      <c r="AK24" s="203">
        <v>29.06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2.0699999999999998</v>
      </c>
      <c r="AD25" s="203">
        <v>0</v>
      </c>
      <c r="AE25" s="203">
        <v>0</v>
      </c>
      <c r="AF25" s="203">
        <v>0</v>
      </c>
      <c r="AG25" s="203">
        <v>36.36</v>
      </c>
      <c r="AH25" s="203">
        <v>0</v>
      </c>
      <c r="AI25" s="203">
        <v>10.3</v>
      </c>
      <c r="AJ25" s="203">
        <v>0</v>
      </c>
      <c r="AK25" s="203">
        <v>29.06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2.0699999999999998</v>
      </c>
      <c r="AD26" s="203">
        <v>0</v>
      </c>
      <c r="AE26" s="203">
        <v>0</v>
      </c>
      <c r="AF26" s="203">
        <v>0</v>
      </c>
      <c r="AG26" s="203">
        <v>36.36</v>
      </c>
      <c r="AH26" s="203">
        <v>0</v>
      </c>
      <c r="AI26" s="203">
        <v>10.3</v>
      </c>
      <c r="AJ26" s="203">
        <v>0</v>
      </c>
      <c r="AK26" s="203">
        <v>29.06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2.0699999999999998</v>
      </c>
      <c r="AD27" s="203">
        <v>0</v>
      </c>
      <c r="AE27" s="203">
        <v>0</v>
      </c>
      <c r="AF27" s="203">
        <v>0</v>
      </c>
      <c r="AG27" s="203">
        <v>36.36</v>
      </c>
      <c r="AH27" s="203">
        <v>0</v>
      </c>
      <c r="AI27" s="203">
        <v>10.3</v>
      </c>
      <c r="AJ27" s="203">
        <v>0</v>
      </c>
      <c r="AK27" s="203">
        <v>29.06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2.0699999999999998</v>
      </c>
      <c r="AD28" s="203">
        <v>0</v>
      </c>
      <c r="AE28" s="203">
        <v>0</v>
      </c>
      <c r="AF28" s="203">
        <v>0</v>
      </c>
      <c r="AG28" s="203">
        <v>36.36</v>
      </c>
      <c r="AH28" s="203">
        <v>0</v>
      </c>
      <c r="AI28" s="203">
        <v>10.3</v>
      </c>
      <c r="AJ28" s="203">
        <v>0</v>
      </c>
      <c r="AK28" s="203">
        <v>29.06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2.0699999999999998</v>
      </c>
      <c r="AD29" s="203">
        <v>0</v>
      </c>
      <c r="AE29" s="203">
        <v>0</v>
      </c>
      <c r="AF29" s="203">
        <v>0</v>
      </c>
      <c r="AG29" s="203">
        <v>36.36</v>
      </c>
      <c r="AH29" s="203">
        <v>0</v>
      </c>
      <c r="AI29" s="203">
        <v>10.3</v>
      </c>
      <c r="AJ29" s="203">
        <v>0</v>
      </c>
      <c r="AK29" s="203">
        <v>29.06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2.0699999999999998</v>
      </c>
      <c r="AD30" s="203">
        <v>0</v>
      </c>
      <c r="AE30" s="203">
        <v>0</v>
      </c>
      <c r="AF30" s="203">
        <v>0</v>
      </c>
      <c r="AG30" s="203">
        <v>36.36</v>
      </c>
      <c r="AH30" s="203">
        <v>0</v>
      </c>
      <c r="AI30" s="203">
        <v>10.3</v>
      </c>
      <c r="AJ30" s="203">
        <v>0</v>
      </c>
      <c r="AK30" s="203">
        <v>29.06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2.0699999999999998</v>
      </c>
      <c r="AD31" s="203">
        <v>0</v>
      </c>
      <c r="AE31" s="203">
        <v>0</v>
      </c>
      <c r="AF31" s="203">
        <v>0</v>
      </c>
      <c r="AG31" s="203">
        <v>36.36</v>
      </c>
      <c r="AH31" s="203">
        <v>0</v>
      </c>
      <c r="AI31" s="203">
        <v>10.3</v>
      </c>
      <c r="AJ31" s="203">
        <v>0</v>
      </c>
      <c r="AK31" s="203">
        <v>29.06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2.0699999999999998</v>
      </c>
      <c r="AD32" s="203">
        <v>0</v>
      </c>
      <c r="AE32" s="203">
        <v>0</v>
      </c>
      <c r="AF32" s="203">
        <v>0</v>
      </c>
      <c r="AG32" s="203">
        <v>36.36</v>
      </c>
      <c r="AH32" s="203">
        <v>0</v>
      </c>
      <c r="AI32" s="203">
        <v>10.3</v>
      </c>
      <c r="AJ32" s="203">
        <v>0</v>
      </c>
      <c r="AK32" s="203">
        <v>29.06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2.0699999999999998</v>
      </c>
      <c r="AD33" s="203">
        <v>0</v>
      </c>
      <c r="AE33" s="203">
        <v>0</v>
      </c>
      <c r="AF33" s="203">
        <v>0</v>
      </c>
      <c r="AG33" s="203">
        <v>36.36</v>
      </c>
      <c r="AH33" s="203">
        <v>0</v>
      </c>
      <c r="AI33" s="203">
        <v>10.3</v>
      </c>
      <c r="AJ33" s="203">
        <v>0</v>
      </c>
      <c r="AK33" s="203">
        <v>29.06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2.0699999999999998</v>
      </c>
      <c r="AD34" s="203">
        <v>0</v>
      </c>
      <c r="AE34" s="203">
        <v>0</v>
      </c>
      <c r="AF34" s="203">
        <v>0</v>
      </c>
      <c r="AG34" s="203">
        <v>36.36</v>
      </c>
      <c r="AH34" s="203">
        <v>0</v>
      </c>
      <c r="AI34" s="203">
        <v>10.3</v>
      </c>
      <c r="AJ34" s="203">
        <v>0</v>
      </c>
      <c r="AK34" s="203">
        <v>29.06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2.0699999999999998</v>
      </c>
      <c r="AD35" s="203">
        <v>0</v>
      </c>
      <c r="AE35" s="203">
        <v>0</v>
      </c>
      <c r="AF35" s="203">
        <v>0</v>
      </c>
      <c r="AG35" s="203">
        <v>36.36</v>
      </c>
      <c r="AH35" s="203">
        <v>0</v>
      </c>
      <c r="AI35" s="203">
        <v>10.3</v>
      </c>
      <c r="AJ35" s="203">
        <v>0</v>
      </c>
      <c r="AK35" s="203">
        <v>29.06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2.0699999999999998</v>
      </c>
      <c r="AD36" s="203">
        <v>0</v>
      </c>
      <c r="AE36" s="203">
        <v>0</v>
      </c>
      <c r="AF36" s="203">
        <v>0</v>
      </c>
      <c r="AG36" s="203">
        <v>36.36</v>
      </c>
      <c r="AH36" s="203">
        <v>0</v>
      </c>
      <c r="AI36" s="203">
        <v>10.3</v>
      </c>
      <c r="AJ36" s="203">
        <v>0</v>
      </c>
      <c r="AK36" s="203">
        <v>29.06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2.0699999999999998</v>
      </c>
      <c r="AD37" s="203">
        <v>0</v>
      </c>
      <c r="AE37" s="203">
        <v>0</v>
      </c>
      <c r="AF37" s="203">
        <v>0</v>
      </c>
      <c r="AG37" s="203">
        <v>36.36</v>
      </c>
      <c r="AH37" s="203">
        <v>0</v>
      </c>
      <c r="AI37" s="203">
        <v>10.3</v>
      </c>
      <c r="AJ37" s="203">
        <v>0</v>
      </c>
      <c r="AK37" s="203">
        <v>29.06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2.0699999999999998</v>
      </c>
      <c r="AD38" s="203">
        <v>0</v>
      </c>
      <c r="AE38" s="203">
        <v>0</v>
      </c>
      <c r="AF38" s="203">
        <v>0</v>
      </c>
      <c r="AG38" s="203">
        <v>36.36</v>
      </c>
      <c r="AH38" s="203">
        <v>0</v>
      </c>
      <c r="AI38" s="203">
        <v>10.3</v>
      </c>
      <c r="AJ38" s="203">
        <v>0</v>
      </c>
      <c r="AK38" s="203">
        <v>29.06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2.0699999999999998</v>
      </c>
      <c r="AD39" s="203">
        <v>0</v>
      </c>
      <c r="AE39" s="203">
        <v>0</v>
      </c>
      <c r="AF39" s="203">
        <v>0</v>
      </c>
      <c r="AG39" s="203">
        <v>36.36</v>
      </c>
      <c r="AH39" s="203">
        <v>0</v>
      </c>
      <c r="AI39" s="203">
        <v>10.3</v>
      </c>
      <c r="AJ39" s="203">
        <v>0</v>
      </c>
      <c r="AK39" s="203">
        <v>29.06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2.0699999999999998</v>
      </c>
      <c r="AD40" s="203">
        <v>0</v>
      </c>
      <c r="AE40" s="203">
        <v>0</v>
      </c>
      <c r="AF40" s="203">
        <v>0</v>
      </c>
      <c r="AG40" s="203">
        <v>36.36</v>
      </c>
      <c r="AH40" s="203">
        <v>0</v>
      </c>
      <c r="AI40" s="203">
        <v>10.3</v>
      </c>
      <c r="AJ40" s="203">
        <v>0</v>
      </c>
      <c r="AK40" s="203">
        <v>29.06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2.0699999999999998</v>
      </c>
      <c r="AD41" s="203">
        <v>0</v>
      </c>
      <c r="AE41" s="203">
        <v>0</v>
      </c>
      <c r="AF41" s="203">
        <v>0</v>
      </c>
      <c r="AG41" s="203">
        <v>36.36</v>
      </c>
      <c r="AH41" s="203">
        <v>0</v>
      </c>
      <c r="AI41" s="203">
        <v>10.3</v>
      </c>
      <c r="AJ41" s="203">
        <v>0</v>
      </c>
      <c r="AK41" s="203">
        <v>29.06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2.0699999999999998</v>
      </c>
      <c r="AD42" s="203">
        <v>0</v>
      </c>
      <c r="AE42" s="203">
        <v>0</v>
      </c>
      <c r="AF42" s="203">
        <v>0</v>
      </c>
      <c r="AG42" s="203">
        <v>36.36</v>
      </c>
      <c r="AH42" s="203">
        <v>0</v>
      </c>
      <c r="AI42" s="203">
        <v>10.3</v>
      </c>
      <c r="AJ42" s="203">
        <v>0</v>
      </c>
      <c r="AK42" s="203">
        <v>29.06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2.0699999999999998</v>
      </c>
      <c r="AD43" s="203">
        <v>0</v>
      </c>
      <c r="AE43" s="203">
        <v>0</v>
      </c>
      <c r="AF43" s="203">
        <v>0</v>
      </c>
      <c r="AG43" s="203">
        <v>36.36</v>
      </c>
      <c r="AH43" s="203">
        <v>0</v>
      </c>
      <c r="AI43" s="203">
        <v>10.3</v>
      </c>
      <c r="AJ43" s="203">
        <v>0</v>
      </c>
      <c r="AK43" s="203">
        <v>29.06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2.0699999999999998</v>
      </c>
      <c r="AD44" s="203">
        <v>0</v>
      </c>
      <c r="AE44" s="203">
        <v>0</v>
      </c>
      <c r="AF44" s="203">
        <v>0</v>
      </c>
      <c r="AG44" s="203">
        <v>36.36</v>
      </c>
      <c r="AH44" s="203">
        <v>0</v>
      </c>
      <c r="AI44" s="203">
        <v>10</v>
      </c>
      <c r="AJ44" s="203">
        <v>0</v>
      </c>
      <c r="AK44" s="203">
        <v>29.06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2.0699999999999998</v>
      </c>
      <c r="AD45" s="203">
        <v>0</v>
      </c>
      <c r="AE45" s="203">
        <v>0</v>
      </c>
      <c r="AF45" s="203">
        <v>0</v>
      </c>
      <c r="AG45" s="203">
        <v>36.36</v>
      </c>
      <c r="AH45" s="203">
        <v>0</v>
      </c>
      <c r="AI45" s="203">
        <v>10</v>
      </c>
      <c r="AJ45" s="203">
        <v>0</v>
      </c>
      <c r="AK45" s="203">
        <v>29.06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2.0699999999999998</v>
      </c>
      <c r="AD46" s="203">
        <v>0</v>
      </c>
      <c r="AE46" s="203">
        <v>0</v>
      </c>
      <c r="AF46" s="203">
        <v>0</v>
      </c>
      <c r="AG46" s="203">
        <v>36.36</v>
      </c>
      <c r="AH46" s="203">
        <v>0</v>
      </c>
      <c r="AI46" s="203">
        <v>10</v>
      </c>
      <c r="AJ46" s="203">
        <v>0</v>
      </c>
      <c r="AK46" s="203">
        <v>29.06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2.0699999999999998</v>
      </c>
      <c r="AD47" s="203">
        <v>0</v>
      </c>
      <c r="AE47" s="203">
        <v>0</v>
      </c>
      <c r="AF47" s="203">
        <v>0</v>
      </c>
      <c r="AG47" s="203">
        <v>36.36</v>
      </c>
      <c r="AH47" s="203">
        <v>0</v>
      </c>
      <c r="AI47" s="203">
        <v>10</v>
      </c>
      <c r="AJ47" s="203">
        <v>0</v>
      </c>
      <c r="AK47" s="203">
        <v>29.06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2.0699999999999998</v>
      </c>
      <c r="AD48" s="203">
        <v>0</v>
      </c>
      <c r="AE48" s="203">
        <v>0</v>
      </c>
      <c r="AF48" s="203">
        <v>0</v>
      </c>
      <c r="AG48" s="203">
        <v>36.36</v>
      </c>
      <c r="AH48" s="203">
        <v>0</v>
      </c>
      <c r="AI48" s="203">
        <v>10</v>
      </c>
      <c r="AJ48" s="203">
        <v>0</v>
      </c>
      <c r="AK48" s="203">
        <v>29.06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2.0699999999999998</v>
      </c>
      <c r="AD49" s="203">
        <v>0</v>
      </c>
      <c r="AE49" s="203">
        <v>0</v>
      </c>
      <c r="AF49" s="203">
        <v>0</v>
      </c>
      <c r="AG49" s="203">
        <v>36.36</v>
      </c>
      <c r="AH49" s="203">
        <v>0</v>
      </c>
      <c r="AI49" s="203">
        <v>10</v>
      </c>
      <c r="AJ49" s="203">
        <v>0</v>
      </c>
      <c r="AK49" s="203">
        <v>29.06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2.0699999999999998</v>
      </c>
      <c r="AD50" s="203">
        <v>0</v>
      </c>
      <c r="AE50" s="203">
        <v>0</v>
      </c>
      <c r="AF50" s="203">
        <v>0</v>
      </c>
      <c r="AG50" s="203">
        <v>36.36</v>
      </c>
      <c r="AH50" s="203">
        <v>0</v>
      </c>
      <c r="AI50" s="203">
        <v>10</v>
      </c>
      <c r="AJ50" s="203">
        <v>0</v>
      </c>
      <c r="AK50" s="203">
        <v>29.06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2.0699999999999998</v>
      </c>
      <c r="AD51" s="203">
        <v>0</v>
      </c>
      <c r="AE51" s="203">
        <v>0</v>
      </c>
      <c r="AF51" s="203">
        <v>0</v>
      </c>
      <c r="AG51" s="203">
        <v>36.36</v>
      </c>
      <c r="AH51" s="203">
        <v>0</v>
      </c>
      <c r="AI51" s="203">
        <v>10</v>
      </c>
      <c r="AJ51" s="203">
        <v>0</v>
      </c>
      <c r="AK51" s="203">
        <v>29.06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2.0699999999999998</v>
      </c>
      <c r="AD52" s="203">
        <v>0</v>
      </c>
      <c r="AE52" s="203">
        <v>0</v>
      </c>
      <c r="AF52" s="203">
        <v>0</v>
      </c>
      <c r="AG52" s="203">
        <v>36.36</v>
      </c>
      <c r="AH52" s="203">
        <v>0</v>
      </c>
      <c r="AI52" s="203">
        <v>10</v>
      </c>
      <c r="AJ52" s="203">
        <v>0</v>
      </c>
      <c r="AK52" s="203">
        <v>29.06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2.0699999999999998</v>
      </c>
      <c r="AD53" s="203">
        <v>0</v>
      </c>
      <c r="AE53" s="203">
        <v>0</v>
      </c>
      <c r="AF53" s="203">
        <v>0</v>
      </c>
      <c r="AG53" s="203">
        <v>36.36</v>
      </c>
      <c r="AH53" s="203">
        <v>0</v>
      </c>
      <c r="AI53" s="203">
        <v>10</v>
      </c>
      <c r="AJ53" s="203">
        <v>0</v>
      </c>
      <c r="AK53" s="203">
        <v>29.06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2.0699999999999998</v>
      </c>
      <c r="AD54" s="203">
        <v>0</v>
      </c>
      <c r="AE54" s="203">
        <v>0</v>
      </c>
      <c r="AF54" s="203">
        <v>0</v>
      </c>
      <c r="AG54" s="203">
        <v>36.36</v>
      </c>
      <c r="AH54" s="203">
        <v>0</v>
      </c>
      <c r="AI54" s="203">
        <v>10</v>
      </c>
      <c r="AJ54" s="203">
        <v>0</v>
      </c>
      <c r="AK54" s="203">
        <v>29.06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2.0699999999999998</v>
      </c>
      <c r="AD55" s="203">
        <v>0</v>
      </c>
      <c r="AE55" s="203">
        <v>0</v>
      </c>
      <c r="AF55" s="203">
        <v>0</v>
      </c>
      <c r="AG55" s="203">
        <v>36.36</v>
      </c>
      <c r="AH55" s="203">
        <v>0</v>
      </c>
      <c r="AI55" s="203">
        <v>9.67</v>
      </c>
      <c r="AJ55" s="203">
        <v>0</v>
      </c>
      <c r="AK55" s="203">
        <v>29.06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2.0699999999999998</v>
      </c>
      <c r="AD56" s="203">
        <v>0</v>
      </c>
      <c r="AE56" s="203">
        <v>0</v>
      </c>
      <c r="AF56" s="203">
        <v>0</v>
      </c>
      <c r="AG56" s="203">
        <v>36.36</v>
      </c>
      <c r="AH56" s="203">
        <v>0</v>
      </c>
      <c r="AI56" s="203">
        <v>10</v>
      </c>
      <c r="AJ56" s="203">
        <v>0</v>
      </c>
      <c r="AK56" s="203">
        <v>29.06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2.0699999999999998</v>
      </c>
      <c r="AD57" s="203">
        <v>0</v>
      </c>
      <c r="AE57" s="203">
        <v>0</v>
      </c>
      <c r="AF57" s="203">
        <v>0</v>
      </c>
      <c r="AG57" s="203">
        <v>36.36</v>
      </c>
      <c r="AH57" s="203">
        <v>0</v>
      </c>
      <c r="AI57" s="203">
        <v>10</v>
      </c>
      <c r="AJ57" s="203">
        <v>0</v>
      </c>
      <c r="AK57" s="203">
        <v>29.06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2.0699999999999998</v>
      </c>
      <c r="AD58" s="203">
        <v>0</v>
      </c>
      <c r="AE58" s="203">
        <v>0</v>
      </c>
      <c r="AF58" s="203">
        <v>0</v>
      </c>
      <c r="AG58" s="203">
        <v>36.36</v>
      </c>
      <c r="AH58" s="203">
        <v>0</v>
      </c>
      <c r="AI58" s="203">
        <v>10</v>
      </c>
      <c r="AJ58" s="203">
        <v>0</v>
      </c>
      <c r="AK58" s="203">
        <v>29.06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2.0699999999999998</v>
      </c>
      <c r="AD59" s="203">
        <v>0</v>
      </c>
      <c r="AE59" s="203">
        <v>0</v>
      </c>
      <c r="AF59" s="203">
        <v>0</v>
      </c>
      <c r="AG59" s="203">
        <v>36.36</v>
      </c>
      <c r="AH59" s="203">
        <v>0</v>
      </c>
      <c r="AI59" s="203">
        <v>10</v>
      </c>
      <c r="AJ59" s="203">
        <v>0</v>
      </c>
      <c r="AK59" s="203">
        <v>29.06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2.0699999999999998</v>
      </c>
      <c r="AD60" s="203">
        <v>0</v>
      </c>
      <c r="AE60" s="203">
        <v>0</v>
      </c>
      <c r="AF60" s="203">
        <v>0</v>
      </c>
      <c r="AG60" s="203">
        <v>36.36</v>
      </c>
      <c r="AH60" s="203">
        <v>0</v>
      </c>
      <c r="AI60" s="203">
        <v>10</v>
      </c>
      <c r="AJ60" s="203">
        <v>0</v>
      </c>
      <c r="AK60" s="203">
        <v>29.06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2.0699999999999998</v>
      </c>
      <c r="AD61" s="203">
        <v>0</v>
      </c>
      <c r="AE61" s="203">
        <v>0</v>
      </c>
      <c r="AF61" s="203">
        <v>0</v>
      </c>
      <c r="AG61" s="203">
        <v>36.36</v>
      </c>
      <c r="AH61" s="203">
        <v>0</v>
      </c>
      <c r="AI61" s="203">
        <v>10</v>
      </c>
      <c r="AJ61" s="203">
        <v>0</v>
      </c>
      <c r="AK61" s="203">
        <v>29.06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2.0699999999999998</v>
      </c>
      <c r="AD62" s="203">
        <v>0</v>
      </c>
      <c r="AE62" s="203">
        <v>0</v>
      </c>
      <c r="AF62" s="203">
        <v>0</v>
      </c>
      <c r="AG62" s="203">
        <v>36.36</v>
      </c>
      <c r="AH62" s="203">
        <v>0</v>
      </c>
      <c r="AI62" s="203">
        <v>10</v>
      </c>
      <c r="AJ62" s="203">
        <v>0</v>
      </c>
      <c r="AK62" s="203">
        <v>29.06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2.0699999999999998</v>
      </c>
      <c r="AD63" s="203">
        <v>0</v>
      </c>
      <c r="AE63" s="203">
        <v>0</v>
      </c>
      <c r="AF63" s="203">
        <v>0</v>
      </c>
      <c r="AG63" s="203">
        <v>36.36</v>
      </c>
      <c r="AH63" s="203">
        <v>0</v>
      </c>
      <c r="AI63" s="203">
        <v>10</v>
      </c>
      <c r="AJ63" s="203">
        <v>0</v>
      </c>
      <c r="AK63" s="203">
        <v>29.06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2.0699999999999998</v>
      </c>
      <c r="AD64" s="203">
        <v>0</v>
      </c>
      <c r="AE64" s="203">
        <v>0</v>
      </c>
      <c r="AF64" s="203">
        <v>0</v>
      </c>
      <c r="AG64" s="203">
        <v>36.36</v>
      </c>
      <c r="AH64" s="203">
        <v>0</v>
      </c>
      <c r="AI64" s="203">
        <v>10</v>
      </c>
      <c r="AJ64" s="203">
        <v>0</v>
      </c>
      <c r="AK64" s="203">
        <v>29.06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2.0699999999999998</v>
      </c>
      <c r="AD65" s="203">
        <v>0</v>
      </c>
      <c r="AE65" s="203">
        <v>0</v>
      </c>
      <c r="AF65" s="203">
        <v>0</v>
      </c>
      <c r="AG65" s="203">
        <v>36.36</v>
      </c>
      <c r="AH65" s="203">
        <v>0</v>
      </c>
      <c r="AI65" s="203">
        <v>10</v>
      </c>
      <c r="AJ65" s="203">
        <v>0</v>
      </c>
      <c r="AK65" s="203">
        <v>29.06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2.0699999999999998</v>
      </c>
      <c r="AD66" s="203">
        <v>0</v>
      </c>
      <c r="AE66" s="203">
        <v>0</v>
      </c>
      <c r="AF66" s="203">
        <v>0</v>
      </c>
      <c r="AG66" s="203">
        <v>36.36</v>
      </c>
      <c r="AH66" s="203">
        <v>0</v>
      </c>
      <c r="AI66" s="203">
        <v>10</v>
      </c>
      <c r="AJ66" s="203">
        <v>0</v>
      </c>
      <c r="AK66" s="203">
        <v>29.06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2.0699999999999998</v>
      </c>
      <c r="AD67" s="203">
        <v>0</v>
      </c>
      <c r="AE67" s="203">
        <v>0</v>
      </c>
      <c r="AF67" s="203">
        <v>0</v>
      </c>
      <c r="AG67" s="203">
        <v>36.36</v>
      </c>
      <c r="AH67" s="203">
        <v>0</v>
      </c>
      <c r="AI67" s="203">
        <v>10</v>
      </c>
      <c r="AJ67" s="203">
        <v>0</v>
      </c>
      <c r="AK67" s="203">
        <v>29.06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2.0699999999999998</v>
      </c>
      <c r="AD68" s="203">
        <v>0</v>
      </c>
      <c r="AE68" s="203">
        <v>0</v>
      </c>
      <c r="AF68" s="203">
        <v>0</v>
      </c>
      <c r="AG68" s="203">
        <v>36.36</v>
      </c>
      <c r="AH68" s="203">
        <v>0</v>
      </c>
      <c r="AI68" s="203">
        <v>10</v>
      </c>
      <c r="AJ68" s="203">
        <v>0</v>
      </c>
      <c r="AK68" s="203">
        <v>29.06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2.0699999999999998</v>
      </c>
      <c r="AD69" s="203">
        <v>0</v>
      </c>
      <c r="AE69" s="203">
        <v>0</v>
      </c>
      <c r="AF69" s="203">
        <v>0</v>
      </c>
      <c r="AG69" s="203">
        <v>36.36</v>
      </c>
      <c r="AH69" s="203">
        <v>0</v>
      </c>
      <c r="AI69" s="203">
        <v>10</v>
      </c>
      <c r="AJ69" s="203">
        <v>0</v>
      </c>
      <c r="AK69" s="203">
        <v>29.06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2.0699999999999998</v>
      </c>
      <c r="AD70" s="203">
        <v>0</v>
      </c>
      <c r="AE70" s="203">
        <v>0</v>
      </c>
      <c r="AF70" s="203">
        <v>0</v>
      </c>
      <c r="AG70" s="203">
        <v>36.36</v>
      </c>
      <c r="AH70" s="203">
        <v>0</v>
      </c>
      <c r="AI70" s="203">
        <v>10</v>
      </c>
      <c r="AJ70" s="203">
        <v>0</v>
      </c>
      <c r="AK70" s="203">
        <v>29.06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2.0699999999999998</v>
      </c>
      <c r="AD71" s="203">
        <v>0</v>
      </c>
      <c r="AE71" s="203">
        <v>0</v>
      </c>
      <c r="AF71" s="203">
        <v>0</v>
      </c>
      <c r="AG71" s="203">
        <v>36.36</v>
      </c>
      <c r="AH71" s="203">
        <v>0</v>
      </c>
      <c r="AI71" s="203">
        <v>10</v>
      </c>
      <c r="AJ71" s="203">
        <v>0</v>
      </c>
      <c r="AK71" s="203">
        <v>29.06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1.43</v>
      </c>
      <c r="AD72" s="203">
        <v>0</v>
      </c>
      <c r="AE72" s="203">
        <v>0</v>
      </c>
      <c r="AF72" s="203">
        <v>0</v>
      </c>
      <c r="AG72" s="203">
        <v>36.36</v>
      </c>
      <c r="AH72" s="203">
        <v>0</v>
      </c>
      <c r="AI72" s="203">
        <v>6.46</v>
      </c>
      <c r="AJ72" s="203">
        <v>0</v>
      </c>
      <c r="AK72" s="203">
        <v>29.06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1.43</v>
      </c>
      <c r="AD73" s="203">
        <v>0</v>
      </c>
      <c r="AE73" s="203">
        <v>0</v>
      </c>
      <c r="AF73" s="203">
        <v>0</v>
      </c>
      <c r="AG73" s="203">
        <v>36.36</v>
      </c>
      <c r="AH73" s="203">
        <v>0</v>
      </c>
      <c r="AI73" s="203">
        <v>6.2</v>
      </c>
      <c r="AJ73" s="203">
        <v>0</v>
      </c>
      <c r="AK73" s="203">
        <v>29.06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1.48</v>
      </c>
      <c r="AD74" s="203">
        <v>0</v>
      </c>
      <c r="AE74" s="203">
        <v>0</v>
      </c>
      <c r="AF74" s="203">
        <v>0</v>
      </c>
      <c r="AG74" s="203">
        <v>36.36</v>
      </c>
      <c r="AH74" s="203">
        <v>0</v>
      </c>
      <c r="AI74" s="203">
        <v>6.46</v>
      </c>
      <c r="AJ74" s="203">
        <v>0</v>
      </c>
      <c r="AK74" s="203">
        <v>29.06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2.0699999999999998</v>
      </c>
      <c r="AD75" s="203">
        <v>0</v>
      </c>
      <c r="AE75" s="203">
        <v>0</v>
      </c>
      <c r="AF75" s="203">
        <v>0</v>
      </c>
      <c r="AG75" s="203">
        <v>36.36</v>
      </c>
      <c r="AH75" s="203">
        <v>0</v>
      </c>
      <c r="AI75" s="203">
        <v>10.91</v>
      </c>
      <c r="AJ75" s="203">
        <v>0</v>
      </c>
      <c r="AK75" s="203">
        <v>29.06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2.0699999999999998</v>
      </c>
      <c r="AD76" s="203">
        <v>0</v>
      </c>
      <c r="AE76" s="203">
        <v>0</v>
      </c>
      <c r="AF76" s="203">
        <v>0</v>
      </c>
      <c r="AG76" s="203">
        <v>36.36</v>
      </c>
      <c r="AH76" s="203">
        <v>0</v>
      </c>
      <c r="AI76" s="203">
        <v>10.91</v>
      </c>
      <c r="AJ76" s="203">
        <v>0</v>
      </c>
      <c r="AK76" s="203">
        <v>29.06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2.0699999999999998</v>
      </c>
      <c r="AD77" s="203">
        <v>0</v>
      </c>
      <c r="AE77" s="203">
        <v>0</v>
      </c>
      <c r="AF77" s="203">
        <v>0</v>
      </c>
      <c r="AG77" s="203">
        <v>36.36</v>
      </c>
      <c r="AH77" s="203">
        <v>0</v>
      </c>
      <c r="AI77" s="203">
        <v>10.91</v>
      </c>
      <c r="AJ77" s="203">
        <v>0</v>
      </c>
      <c r="AK77" s="203">
        <v>29.06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2.0699999999999998</v>
      </c>
      <c r="AD78" s="203">
        <v>0</v>
      </c>
      <c r="AE78" s="203">
        <v>0</v>
      </c>
      <c r="AF78" s="203">
        <v>0</v>
      </c>
      <c r="AG78" s="203">
        <v>36.36</v>
      </c>
      <c r="AH78" s="203">
        <v>0</v>
      </c>
      <c r="AI78" s="203">
        <v>10.91</v>
      </c>
      <c r="AJ78" s="203">
        <v>0</v>
      </c>
      <c r="AK78" s="203">
        <v>29.06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2.0699999999999998</v>
      </c>
      <c r="AD79" s="203">
        <v>0</v>
      </c>
      <c r="AE79" s="203">
        <v>0</v>
      </c>
      <c r="AF79" s="203">
        <v>0</v>
      </c>
      <c r="AG79" s="203">
        <v>36.36</v>
      </c>
      <c r="AH79" s="203">
        <v>0</v>
      </c>
      <c r="AI79" s="203">
        <v>10.91</v>
      </c>
      <c r="AJ79" s="203">
        <v>0</v>
      </c>
      <c r="AK79" s="203">
        <v>27.82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2.0699999999999998</v>
      </c>
      <c r="AD80" s="203">
        <v>0</v>
      </c>
      <c r="AE80" s="203">
        <v>0</v>
      </c>
      <c r="AF80" s="203">
        <v>0</v>
      </c>
      <c r="AG80" s="203">
        <v>36.36</v>
      </c>
      <c r="AH80" s="203">
        <v>0</v>
      </c>
      <c r="AI80" s="203">
        <v>10.91</v>
      </c>
      <c r="AJ80" s="203">
        <v>0</v>
      </c>
      <c r="AK80" s="203">
        <v>27.82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1.48</v>
      </c>
      <c r="AD81" s="203">
        <v>0</v>
      </c>
      <c r="AE81" s="203">
        <v>0</v>
      </c>
      <c r="AF81" s="203">
        <v>0</v>
      </c>
      <c r="AG81" s="203">
        <v>36.36</v>
      </c>
      <c r="AH81" s="203">
        <v>0</v>
      </c>
      <c r="AI81" s="203">
        <v>7.5</v>
      </c>
      <c r="AJ81" s="203">
        <v>0</v>
      </c>
      <c r="AK81" s="203">
        <v>29.06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1.48</v>
      </c>
      <c r="AD82" s="203">
        <v>0</v>
      </c>
      <c r="AE82" s="203">
        <v>0</v>
      </c>
      <c r="AF82" s="203">
        <v>0</v>
      </c>
      <c r="AG82" s="203">
        <v>36.36</v>
      </c>
      <c r="AH82" s="203">
        <v>0</v>
      </c>
      <c r="AI82" s="203">
        <v>7.5</v>
      </c>
      <c r="AJ82" s="203">
        <v>0</v>
      </c>
      <c r="AK82" s="203">
        <v>29.06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1.48</v>
      </c>
      <c r="AD83" s="203">
        <v>0</v>
      </c>
      <c r="AE83" s="203">
        <v>0</v>
      </c>
      <c r="AF83" s="203">
        <v>0</v>
      </c>
      <c r="AG83" s="203">
        <v>36.36</v>
      </c>
      <c r="AH83" s="203">
        <v>0</v>
      </c>
      <c r="AI83" s="203">
        <v>7.29</v>
      </c>
      <c r="AJ83" s="203">
        <v>0</v>
      </c>
      <c r="AK83" s="203">
        <v>29.06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2.0699999999999998</v>
      </c>
      <c r="AD84" s="203">
        <v>0</v>
      </c>
      <c r="AE84" s="203">
        <v>0</v>
      </c>
      <c r="AF84" s="203">
        <v>0</v>
      </c>
      <c r="AG84" s="203">
        <v>36.36</v>
      </c>
      <c r="AH84" s="203">
        <v>0</v>
      </c>
      <c r="AI84" s="203">
        <v>10.61</v>
      </c>
      <c r="AJ84" s="203">
        <v>0</v>
      </c>
      <c r="AK84" s="203">
        <v>29.06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2.0699999999999998</v>
      </c>
      <c r="AD85" s="203">
        <v>0</v>
      </c>
      <c r="AE85" s="203">
        <v>0</v>
      </c>
      <c r="AF85" s="203">
        <v>0</v>
      </c>
      <c r="AG85" s="203">
        <v>36.36</v>
      </c>
      <c r="AH85" s="203">
        <v>0</v>
      </c>
      <c r="AI85" s="203">
        <v>10</v>
      </c>
      <c r="AJ85" s="203">
        <v>0</v>
      </c>
      <c r="AK85" s="203">
        <v>29.06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2.0699999999999998</v>
      </c>
      <c r="AD86" s="203">
        <v>0</v>
      </c>
      <c r="AE86" s="203">
        <v>0</v>
      </c>
      <c r="AF86" s="203">
        <v>0</v>
      </c>
      <c r="AG86" s="203">
        <v>36.36</v>
      </c>
      <c r="AH86" s="203">
        <v>0</v>
      </c>
      <c r="AI86" s="203">
        <v>10</v>
      </c>
      <c r="AJ86" s="203">
        <v>0</v>
      </c>
      <c r="AK86" s="203">
        <v>29.06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2.0699999999999998</v>
      </c>
      <c r="AD87" s="203">
        <v>0</v>
      </c>
      <c r="AE87" s="203">
        <v>0</v>
      </c>
      <c r="AF87" s="203">
        <v>0</v>
      </c>
      <c r="AG87" s="203">
        <v>36.36</v>
      </c>
      <c r="AH87" s="203">
        <v>0</v>
      </c>
      <c r="AI87" s="203">
        <v>10.61</v>
      </c>
      <c r="AJ87" s="203">
        <v>0</v>
      </c>
      <c r="AK87" s="203">
        <v>29.06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2.0699999999999998</v>
      </c>
      <c r="AD88" s="203">
        <v>0</v>
      </c>
      <c r="AE88" s="203">
        <v>0</v>
      </c>
      <c r="AF88" s="203">
        <v>0</v>
      </c>
      <c r="AG88" s="203">
        <v>36.36</v>
      </c>
      <c r="AH88" s="203">
        <v>0</v>
      </c>
      <c r="AI88" s="203">
        <v>10.61</v>
      </c>
      <c r="AJ88" s="203">
        <v>0</v>
      </c>
      <c r="AK88" s="203">
        <v>29.06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2.0699999999999998</v>
      </c>
      <c r="AD89" s="203">
        <v>0</v>
      </c>
      <c r="AE89" s="203">
        <v>0</v>
      </c>
      <c r="AF89" s="203">
        <v>0</v>
      </c>
      <c r="AG89" s="203">
        <v>36.36</v>
      </c>
      <c r="AH89" s="203">
        <v>0</v>
      </c>
      <c r="AI89" s="203">
        <v>10.61</v>
      </c>
      <c r="AJ89" s="203">
        <v>0</v>
      </c>
      <c r="AK89" s="203">
        <v>26.96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2.0699999999999998</v>
      </c>
      <c r="AD90" s="203">
        <v>0</v>
      </c>
      <c r="AE90" s="203">
        <v>0</v>
      </c>
      <c r="AF90" s="203">
        <v>0</v>
      </c>
      <c r="AG90" s="203">
        <v>36.36</v>
      </c>
      <c r="AH90" s="203">
        <v>0</v>
      </c>
      <c r="AI90" s="203">
        <v>10.61</v>
      </c>
      <c r="AJ90" s="203">
        <v>0</v>
      </c>
      <c r="AK90" s="203">
        <v>26.96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2.0699999999999998</v>
      </c>
      <c r="AD91" s="203">
        <v>0</v>
      </c>
      <c r="AE91" s="203">
        <v>0</v>
      </c>
      <c r="AF91" s="203">
        <v>0</v>
      </c>
      <c r="AG91" s="203">
        <v>36.36</v>
      </c>
      <c r="AH91" s="203">
        <v>0</v>
      </c>
      <c r="AI91" s="203">
        <v>9.4700000000000006</v>
      </c>
      <c r="AJ91" s="203">
        <v>0</v>
      </c>
      <c r="AK91" s="203">
        <v>27.24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2.0699999999999998</v>
      </c>
      <c r="AD92" s="203">
        <v>0</v>
      </c>
      <c r="AE92" s="203">
        <v>0</v>
      </c>
      <c r="AF92" s="203">
        <v>0</v>
      </c>
      <c r="AG92" s="203">
        <v>36.36</v>
      </c>
      <c r="AH92" s="203">
        <v>0</v>
      </c>
      <c r="AI92" s="203">
        <v>10.91</v>
      </c>
      <c r="AJ92" s="203">
        <v>0</v>
      </c>
      <c r="AK92" s="203">
        <v>27.41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2.0699999999999998</v>
      </c>
      <c r="AD93" s="203">
        <v>0</v>
      </c>
      <c r="AE93" s="203">
        <v>0</v>
      </c>
      <c r="AF93" s="203">
        <v>0</v>
      </c>
      <c r="AG93" s="203">
        <v>36.36</v>
      </c>
      <c r="AH93" s="203">
        <v>0</v>
      </c>
      <c r="AI93" s="203">
        <v>10.91</v>
      </c>
      <c r="AJ93" s="203">
        <v>0</v>
      </c>
      <c r="AK93" s="203">
        <v>29.06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2.0699999999999998</v>
      </c>
      <c r="AD94" s="203">
        <v>0</v>
      </c>
      <c r="AE94" s="203">
        <v>0</v>
      </c>
      <c r="AF94" s="203">
        <v>0</v>
      </c>
      <c r="AG94" s="203">
        <v>36.36</v>
      </c>
      <c r="AH94" s="203">
        <v>0</v>
      </c>
      <c r="AI94" s="203">
        <v>10.91</v>
      </c>
      <c r="AJ94" s="203">
        <v>0</v>
      </c>
      <c r="AK94" s="203">
        <v>29.06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2.0699999999999998</v>
      </c>
      <c r="AD95" s="203">
        <v>0</v>
      </c>
      <c r="AE95" s="203">
        <v>0</v>
      </c>
      <c r="AF95" s="203">
        <v>0</v>
      </c>
      <c r="AG95" s="203">
        <v>36.36</v>
      </c>
      <c r="AH95" s="203">
        <v>0</v>
      </c>
      <c r="AI95" s="203">
        <v>10.91</v>
      </c>
      <c r="AJ95" s="203">
        <v>0</v>
      </c>
      <c r="AK95" s="203">
        <v>29.06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2.0699999999999998</v>
      </c>
      <c r="AD96" s="203">
        <v>0</v>
      </c>
      <c r="AE96" s="203">
        <v>0</v>
      </c>
      <c r="AF96" s="203">
        <v>0</v>
      </c>
      <c r="AG96" s="203">
        <v>36.36</v>
      </c>
      <c r="AH96" s="203">
        <v>0</v>
      </c>
      <c r="AI96" s="203">
        <v>10.91</v>
      </c>
      <c r="AJ96" s="203">
        <v>0</v>
      </c>
      <c r="AK96" s="203">
        <v>29.06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2.0699999999999998</v>
      </c>
      <c r="AD97" s="203">
        <v>0</v>
      </c>
      <c r="AE97" s="203">
        <v>0</v>
      </c>
      <c r="AF97" s="203">
        <v>0</v>
      </c>
      <c r="AG97" s="203">
        <v>36.36</v>
      </c>
      <c r="AH97" s="203">
        <v>0</v>
      </c>
      <c r="AI97" s="203">
        <v>10.91</v>
      </c>
      <c r="AJ97" s="203">
        <v>0</v>
      </c>
      <c r="AK97" s="203">
        <v>28.92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2.0699999999999998</v>
      </c>
      <c r="AD98" s="203">
        <v>0</v>
      </c>
      <c r="AE98" s="203">
        <v>0</v>
      </c>
      <c r="AF98" s="203">
        <v>0</v>
      </c>
      <c r="AG98" s="203">
        <v>36.36</v>
      </c>
      <c r="AH98" s="203">
        <v>0</v>
      </c>
      <c r="AI98" s="203">
        <v>10.91</v>
      </c>
      <c r="AJ98" s="203">
        <v>0</v>
      </c>
      <c r="AK98" s="203">
        <v>29.06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4.8769999999999897E-2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0.24376249999999999</v>
      </c>
      <c r="AJ99">
        <f t="shared" si="0"/>
        <v>0</v>
      </c>
      <c r="AK99">
        <f t="shared" si="0"/>
        <v>0.69486749999999908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7"/>
    </row>
    <row r="3" spans="1:4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7.27</v>
      </c>
      <c r="AH3" s="203">
        <v>0</v>
      </c>
      <c r="AI3" s="203">
        <v>2.06</v>
      </c>
      <c r="AJ3" s="203">
        <v>0</v>
      </c>
      <c r="AK3" s="203">
        <v>5.82</v>
      </c>
      <c r="AL3" s="203">
        <v>0</v>
      </c>
      <c r="AM3" s="203">
        <v>0</v>
      </c>
      <c r="AN3" s="203">
        <v>0</v>
      </c>
      <c r="AO3" s="203">
        <v>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</row>
    <row r="4" spans="1:4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7.27</v>
      </c>
      <c r="AH4" s="203">
        <v>0</v>
      </c>
      <c r="AI4" s="203">
        <v>2.06</v>
      </c>
      <c r="AJ4" s="203">
        <v>0</v>
      </c>
      <c r="AK4" s="203">
        <v>5.82</v>
      </c>
      <c r="AL4" s="203">
        <v>0</v>
      </c>
      <c r="AM4" s="203">
        <v>0</v>
      </c>
      <c r="AN4" s="203">
        <v>0</v>
      </c>
      <c r="AO4" s="203">
        <v>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</row>
    <row r="5" spans="1:4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7.27</v>
      </c>
      <c r="AH5" s="203">
        <v>0</v>
      </c>
      <c r="AI5" s="203">
        <v>2.06</v>
      </c>
      <c r="AJ5" s="203">
        <v>0</v>
      </c>
      <c r="AK5" s="203">
        <v>5.82</v>
      </c>
      <c r="AL5" s="203">
        <v>0</v>
      </c>
      <c r="AM5" s="203">
        <v>0</v>
      </c>
      <c r="AN5" s="203">
        <v>0</v>
      </c>
      <c r="AO5" s="203">
        <v>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</row>
    <row r="6" spans="1:4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7.27</v>
      </c>
      <c r="AH6" s="203">
        <v>0</v>
      </c>
      <c r="AI6" s="203">
        <v>2.06</v>
      </c>
      <c r="AJ6" s="203">
        <v>0</v>
      </c>
      <c r="AK6" s="203">
        <v>5.82</v>
      </c>
      <c r="AL6" s="203">
        <v>0</v>
      </c>
      <c r="AM6" s="203">
        <v>0</v>
      </c>
      <c r="AN6" s="203">
        <v>0</v>
      </c>
      <c r="AO6" s="203">
        <v>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</row>
    <row r="7" spans="1:4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7.27</v>
      </c>
      <c r="AH7" s="203">
        <v>0</v>
      </c>
      <c r="AI7" s="203">
        <v>2.1800000000000002</v>
      </c>
      <c r="AJ7" s="203">
        <v>0</v>
      </c>
      <c r="AK7" s="203">
        <v>5.82</v>
      </c>
      <c r="AL7" s="203">
        <v>0</v>
      </c>
      <c r="AM7" s="203">
        <v>0</v>
      </c>
      <c r="AN7" s="203">
        <v>0</v>
      </c>
      <c r="AO7" s="203">
        <v>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</row>
    <row r="8" spans="1:4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7.27</v>
      </c>
      <c r="AH8" s="203">
        <v>0</v>
      </c>
      <c r="AI8" s="203">
        <v>2.1800000000000002</v>
      </c>
      <c r="AJ8" s="203">
        <v>0</v>
      </c>
      <c r="AK8" s="203">
        <v>5.82</v>
      </c>
      <c r="AL8" s="203">
        <v>0</v>
      </c>
      <c r="AM8" s="203">
        <v>0</v>
      </c>
      <c r="AN8" s="203">
        <v>0</v>
      </c>
      <c r="AO8" s="203">
        <v>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</row>
    <row r="9" spans="1:4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7.27</v>
      </c>
      <c r="AH9" s="203">
        <v>0</v>
      </c>
      <c r="AI9" s="203">
        <v>2.1800000000000002</v>
      </c>
      <c r="AJ9" s="203">
        <v>0</v>
      </c>
      <c r="AK9" s="203">
        <v>5.82</v>
      </c>
      <c r="AL9" s="203">
        <v>0</v>
      </c>
      <c r="AM9" s="203">
        <v>0</v>
      </c>
      <c r="AN9" s="203">
        <v>0</v>
      </c>
      <c r="AO9" s="203">
        <v>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</row>
    <row r="10" spans="1:4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7.27</v>
      </c>
      <c r="AH10" s="203">
        <v>0</v>
      </c>
      <c r="AI10" s="203">
        <v>2.1800000000000002</v>
      </c>
      <c r="AJ10" s="203">
        <v>0</v>
      </c>
      <c r="AK10" s="203">
        <v>5.82</v>
      </c>
      <c r="AL10" s="203">
        <v>0</v>
      </c>
      <c r="AM10" s="203">
        <v>0</v>
      </c>
      <c r="AN10" s="203">
        <v>0</v>
      </c>
      <c r="AO10" s="203">
        <v>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</row>
    <row r="11" spans="1:4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7.27</v>
      </c>
      <c r="AH11" s="203">
        <v>0</v>
      </c>
      <c r="AI11" s="203">
        <v>2.1800000000000002</v>
      </c>
      <c r="AJ11" s="203">
        <v>0</v>
      </c>
      <c r="AK11" s="203">
        <v>5.82</v>
      </c>
      <c r="AL11" s="203">
        <v>0</v>
      </c>
      <c r="AM11" s="203">
        <v>0</v>
      </c>
      <c r="AN11" s="203">
        <v>0</v>
      </c>
      <c r="AO11" s="203">
        <v>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</row>
    <row r="12" spans="1:4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7.27</v>
      </c>
      <c r="AH12" s="203">
        <v>0</v>
      </c>
      <c r="AI12" s="203">
        <v>2.1800000000000002</v>
      </c>
      <c r="AJ12" s="203">
        <v>0</v>
      </c>
      <c r="AK12" s="203">
        <v>5.82</v>
      </c>
      <c r="AL12" s="203">
        <v>0</v>
      </c>
      <c r="AM12" s="203">
        <v>0</v>
      </c>
      <c r="AN12" s="203">
        <v>0</v>
      </c>
      <c r="AO12" s="203">
        <v>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</row>
    <row r="13" spans="1:4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7.27</v>
      </c>
      <c r="AH13" s="203">
        <v>0</v>
      </c>
      <c r="AI13" s="203">
        <v>2.1800000000000002</v>
      </c>
      <c r="AJ13" s="203">
        <v>0</v>
      </c>
      <c r="AK13" s="203">
        <v>5.82</v>
      </c>
      <c r="AL13" s="203">
        <v>0</v>
      </c>
      <c r="AM13" s="203">
        <v>0</v>
      </c>
      <c r="AN13" s="203">
        <v>0</v>
      </c>
      <c r="AO13" s="203">
        <v>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</row>
    <row r="14" spans="1:4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7.27</v>
      </c>
      <c r="AH14" s="203">
        <v>0</v>
      </c>
      <c r="AI14" s="203">
        <v>2.1800000000000002</v>
      </c>
      <c r="AJ14" s="203">
        <v>0</v>
      </c>
      <c r="AK14" s="203">
        <v>5.82</v>
      </c>
      <c r="AL14" s="203">
        <v>0</v>
      </c>
      <c r="AM14" s="203">
        <v>0</v>
      </c>
      <c r="AN14" s="203">
        <v>0</v>
      </c>
      <c r="AO14" s="203">
        <v>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</row>
    <row r="15" spans="1:4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7.27</v>
      </c>
      <c r="AH15" s="203">
        <v>0</v>
      </c>
      <c r="AI15" s="203">
        <v>2.1800000000000002</v>
      </c>
      <c r="AJ15" s="203">
        <v>0</v>
      </c>
      <c r="AK15" s="203">
        <v>5.82</v>
      </c>
      <c r="AL15" s="203">
        <v>0</v>
      </c>
      <c r="AM15" s="203">
        <v>0</v>
      </c>
      <c r="AN15" s="203">
        <v>0</v>
      </c>
      <c r="AO15" s="203">
        <v>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</row>
    <row r="16" spans="1:4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7.27</v>
      </c>
      <c r="AH16" s="203">
        <v>0</v>
      </c>
      <c r="AI16" s="203">
        <v>2.1800000000000002</v>
      </c>
      <c r="AJ16" s="203">
        <v>0</v>
      </c>
      <c r="AK16" s="203">
        <v>5.82</v>
      </c>
      <c r="AL16" s="203">
        <v>0</v>
      </c>
      <c r="AM16" s="203">
        <v>0</v>
      </c>
      <c r="AN16" s="203">
        <v>0</v>
      </c>
      <c r="AO16" s="203">
        <v>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</row>
    <row r="17" spans="1:4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7.27</v>
      </c>
      <c r="AH17" s="203">
        <v>0</v>
      </c>
      <c r="AI17" s="203">
        <v>2.1800000000000002</v>
      </c>
      <c r="AJ17" s="203">
        <v>0</v>
      </c>
      <c r="AK17" s="203">
        <v>5.82</v>
      </c>
      <c r="AL17" s="203">
        <v>0</v>
      </c>
      <c r="AM17" s="203">
        <v>0</v>
      </c>
      <c r="AN17" s="203">
        <v>0</v>
      </c>
      <c r="AO17" s="203">
        <v>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</row>
    <row r="18" spans="1:4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7.27</v>
      </c>
      <c r="AH18" s="203">
        <v>0</v>
      </c>
      <c r="AI18" s="203">
        <v>2.1800000000000002</v>
      </c>
      <c r="AJ18" s="203">
        <v>0</v>
      </c>
      <c r="AK18" s="203">
        <v>5.82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</row>
    <row r="19" spans="1:4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7.27</v>
      </c>
      <c r="AH19" s="203">
        <v>0</v>
      </c>
      <c r="AI19" s="203">
        <v>2.06</v>
      </c>
      <c r="AJ19" s="203">
        <v>0</v>
      </c>
      <c r="AK19" s="203">
        <v>5.82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</row>
    <row r="20" spans="1:4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7.27</v>
      </c>
      <c r="AH20" s="203">
        <v>0</v>
      </c>
      <c r="AI20" s="203">
        <v>2.06</v>
      </c>
      <c r="AJ20" s="203">
        <v>0</v>
      </c>
      <c r="AK20" s="203">
        <v>5.82</v>
      </c>
      <c r="AL20" s="203">
        <v>0</v>
      </c>
      <c r="AM20" s="203">
        <v>0</v>
      </c>
      <c r="AN20" s="203">
        <v>0</v>
      </c>
      <c r="AO20" s="203">
        <v>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</row>
    <row r="21" spans="1:4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7.27</v>
      </c>
      <c r="AH21" s="203">
        <v>0</v>
      </c>
      <c r="AI21" s="203">
        <v>2.06</v>
      </c>
      <c r="AJ21" s="203">
        <v>0</v>
      </c>
      <c r="AK21" s="203">
        <v>5.82</v>
      </c>
      <c r="AL21" s="203">
        <v>0</v>
      </c>
      <c r="AM21" s="203">
        <v>0</v>
      </c>
      <c r="AN21" s="203">
        <v>0</v>
      </c>
      <c r="AO21" s="203">
        <v>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</row>
    <row r="22" spans="1:4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7.27</v>
      </c>
      <c r="AH22" s="203">
        <v>0</v>
      </c>
      <c r="AI22" s="203">
        <v>2.06</v>
      </c>
      <c r="AJ22" s="203">
        <v>0</v>
      </c>
      <c r="AK22" s="203">
        <v>5.82</v>
      </c>
      <c r="AL22" s="203">
        <v>0</v>
      </c>
      <c r="AM22" s="203">
        <v>0</v>
      </c>
      <c r="AN22" s="203">
        <v>0</v>
      </c>
      <c r="AO22" s="203">
        <v>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</row>
    <row r="23" spans="1:4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7.27</v>
      </c>
      <c r="AH23" s="203">
        <v>0</v>
      </c>
      <c r="AI23" s="203">
        <v>2.06</v>
      </c>
      <c r="AJ23" s="203">
        <v>0</v>
      </c>
      <c r="AK23" s="203">
        <v>5.82</v>
      </c>
      <c r="AL23" s="203">
        <v>0</v>
      </c>
      <c r="AM23" s="203">
        <v>0</v>
      </c>
      <c r="AN23" s="203">
        <v>0</v>
      </c>
      <c r="AO23" s="203">
        <v>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</row>
    <row r="24" spans="1:4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7.27</v>
      </c>
      <c r="AH24" s="203">
        <v>0</v>
      </c>
      <c r="AI24" s="203">
        <v>2.06</v>
      </c>
      <c r="AJ24" s="203">
        <v>0</v>
      </c>
      <c r="AK24" s="203">
        <v>5.82</v>
      </c>
      <c r="AL24" s="203">
        <v>0</v>
      </c>
      <c r="AM24" s="203">
        <v>0</v>
      </c>
      <c r="AN24" s="203">
        <v>0</v>
      </c>
      <c r="AO24" s="203">
        <v>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</row>
    <row r="25" spans="1:4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7.27</v>
      </c>
      <c r="AH25" s="203">
        <v>0</v>
      </c>
      <c r="AI25" s="203">
        <v>2.06</v>
      </c>
      <c r="AJ25" s="203">
        <v>0</v>
      </c>
      <c r="AK25" s="203">
        <v>5.82</v>
      </c>
      <c r="AL25" s="203">
        <v>0</v>
      </c>
      <c r="AM25" s="203">
        <v>0</v>
      </c>
      <c r="AN25" s="203">
        <v>0</v>
      </c>
      <c r="AO25" s="203">
        <v>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</row>
    <row r="26" spans="1:4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7.27</v>
      </c>
      <c r="AH26" s="203">
        <v>0</v>
      </c>
      <c r="AI26" s="203">
        <v>2.06</v>
      </c>
      <c r="AJ26" s="203">
        <v>0</v>
      </c>
      <c r="AK26" s="203">
        <v>5.82</v>
      </c>
      <c r="AL26" s="203">
        <v>0</v>
      </c>
      <c r="AM26" s="203">
        <v>0</v>
      </c>
      <c r="AN26" s="203">
        <v>0</v>
      </c>
      <c r="AO26" s="203">
        <v>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</row>
    <row r="27" spans="1:4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7.27</v>
      </c>
      <c r="AH27" s="203">
        <v>0</v>
      </c>
      <c r="AI27" s="203">
        <v>2.06</v>
      </c>
      <c r="AJ27" s="203">
        <v>0</v>
      </c>
      <c r="AK27" s="203">
        <v>5.82</v>
      </c>
      <c r="AL27" s="203">
        <v>0</v>
      </c>
      <c r="AM27" s="203">
        <v>0</v>
      </c>
      <c r="AN27" s="203">
        <v>0</v>
      </c>
      <c r="AO27" s="203">
        <v>0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</row>
    <row r="28" spans="1:4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7.27</v>
      </c>
      <c r="AH28" s="203">
        <v>0</v>
      </c>
      <c r="AI28" s="203">
        <v>2.06</v>
      </c>
      <c r="AJ28" s="203">
        <v>0</v>
      </c>
      <c r="AK28" s="203">
        <v>5.82</v>
      </c>
      <c r="AL28" s="203">
        <v>0</v>
      </c>
      <c r="AM28" s="203">
        <v>0</v>
      </c>
      <c r="AN28" s="203">
        <v>0</v>
      </c>
      <c r="AO28" s="203">
        <v>0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</row>
    <row r="29" spans="1:4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7.27</v>
      </c>
      <c r="AH29" s="203">
        <v>0</v>
      </c>
      <c r="AI29" s="203">
        <v>2.06</v>
      </c>
      <c r="AJ29" s="203">
        <v>0</v>
      </c>
      <c r="AK29" s="203">
        <v>5.82</v>
      </c>
      <c r="AL29" s="203">
        <v>0</v>
      </c>
      <c r="AM29" s="203">
        <v>0</v>
      </c>
      <c r="AN29" s="203">
        <v>0</v>
      </c>
      <c r="AO29" s="203">
        <v>0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</row>
    <row r="30" spans="1:4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7.27</v>
      </c>
      <c r="AH30" s="203">
        <v>0</v>
      </c>
      <c r="AI30" s="203">
        <v>2.06</v>
      </c>
      <c r="AJ30" s="203">
        <v>0</v>
      </c>
      <c r="AK30" s="203">
        <v>5.82</v>
      </c>
      <c r="AL30" s="203">
        <v>0</v>
      </c>
      <c r="AM30" s="203">
        <v>0</v>
      </c>
      <c r="AN30" s="203">
        <v>0</v>
      </c>
      <c r="AO30" s="203">
        <v>0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</row>
    <row r="31" spans="1:4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7.27</v>
      </c>
      <c r="AH31" s="203">
        <v>0</v>
      </c>
      <c r="AI31" s="203">
        <v>2.06</v>
      </c>
      <c r="AJ31" s="203">
        <v>0</v>
      </c>
      <c r="AK31" s="203">
        <v>5.82</v>
      </c>
      <c r="AL31" s="203">
        <v>0</v>
      </c>
      <c r="AM31" s="203">
        <v>0</v>
      </c>
      <c r="AN31" s="203">
        <v>0</v>
      </c>
      <c r="AO31" s="203">
        <v>0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</row>
    <row r="32" spans="1:4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7.27</v>
      </c>
      <c r="AH32" s="203">
        <v>0</v>
      </c>
      <c r="AI32" s="203">
        <v>2.06</v>
      </c>
      <c r="AJ32" s="203">
        <v>0</v>
      </c>
      <c r="AK32" s="203">
        <v>5.82</v>
      </c>
      <c r="AL32" s="203">
        <v>0</v>
      </c>
      <c r="AM32" s="203">
        <v>0</v>
      </c>
      <c r="AN32" s="203">
        <v>0</v>
      </c>
      <c r="AO32" s="203">
        <v>0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</row>
    <row r="33" spans="1:4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7.27</v>
      </c>
      <c r="AH33" s="203">
        <v>0</v>
      </c>
      <c r="AI33" s="203">
        <v>2.06</v>
      </c>
      <c r="AJ33" s="203">
        <v>0</v>
      </c>
      <c r="AK33" s="203">
        <v>5.82</v>
      </c>
      <c r="AL33" s="203">
        <v>0</v>
      </c>
      <c r="AM33" s="203">
        <v>0</v>
      </c>
      <c r="AN33" s="203">
        <v>0</v>
      </c>
      <c r="AO33" s="203">
        <v>0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</row>
    <row r="34" spans="1:4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7.27</v>
      </c>
      <c r="AH34" s="203">
        <v>0</v>
      </c>
      <c r="AI34" s="203">
        <v>2.06</v>
      </c>
      <c r="AJ34" s="203">
        <v>0</v>
      </c>
      <c r="AK34" s="203">
        <v>5.82</v>
      </c>
      <c r="AL34" s="203">
        <v>0</v>
      </c>
      <c r="AM34" s="203">
        <v>0</v>
      </c>
      <c r="AN34" s="203">
        <v>0</v>
      </c>
      <c r="AO34" s="203">
        <v>0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</row>
    <row r="35" spans="1:4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7.27</v>
      </c>
      <c r="AH35" s="203">
        <v>0</v>
      </c>
      <c r="AI35" s="203">
        <v>2.06</v>
      </c>
      <c r="AJ35" s="203">
        <v>0</v>
      </c>
      <c r="AK35" s="203">
        <v>5.82</v>
      </c>
      <c r="AL35" s="203">
        <v>0</v>
      </c>
      <c r="AM35" s="203">
        <v>0</v>
      </c>
      <c r="AN35" s="203">
        <v>0</v>
      </c>
      <c r="AO35" s="203">
        <v>0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</row>
    <row r="36" spans="1:4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7.27</v>
      </c>
      <c r="AH36" s="203">
        <v>0</v>
      </c>
      <c r="AI36" s="203">
        <v>2.06</v>
      </c>
      <c r="AJ36" s="203">
        <v>0</v>
      </c>
      <c r="AK36" s="203">
        <v>5.82</v>
      </c>
      <c r="AL36" s="203">
        <v>0</v>
      </c>
      <c r="AM36" s="203">
        <v>0</v>
      </c>
      <c r="AN36" s="203">
        <v>0</v>
      </c>
      <c r="AO36" s="203">
        <v>0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</row>
    <row r="37" spans="1:4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7.27</v>
      </c>
      <c r="AH37" s="203">
        <v>0</v>
      </c>
      <c r="AI37" s="203">
        <v>2.06</v>
      </c>
      <c r="AJ37" s="203">
        <v>0</v>
      </c>
      <c r="AK37" s="203">
        <v>5.82</v>
      </c>
      <c r="AL37" s="203">
        <v>0</v>
      </c>
      <c r="AM37" s="203">
        <v>0</v>
      </c>
      <c r="AN37" s="203">
        <v>0</v>
      </c>
      <c r="AO37" s="203">
        <v>0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</row>
    <row r="38" spans="1:4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7.27</v>
      </c>
      <c r="AH38" s="203">
        <v>0</v>
      </c>
      <c r="AI38" s="203">
        <v>2.06</v>
      </c>
      <c r="AJ38" s="203">
        <v>0</v>
      </c>
      <c r="AK38" s="203">
        <v>5.82</v>
      </c>
      <c r="AL38" s="203">
        <v>0</v>
      </c>
      <c r="AM38" s="203">
        <v>0</v>
      </c>
      <c r="AN38" s="203">
        <v>0</v>
      </c>
      <c r="AO38" s="203">
        <v>0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</row>
    <row r="39" spans="1:4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7.27</v>
      </c>
      <c r="AH39" s="203">
        <v>0</v>
      </c>
      <c r="AI39" s="203">
        <v>2.06</v>
      </c>
      <c r="AJ39" s="203">
        <v>0</v>
      </c>
      <c r="AK39" s="203">
        <v>5.82</v>
      </c>
      <c r="AL39" s="203">
        <v>0</v>
      </c>
      <c r="AM39" s="203">
        <v>0</v>
      </c>
      <c r="AN39" s="203">
        <v>0</v>
      </c>
      <c r="AO39" s="203">
        <v>0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</row>
    <row r="40" spans="1:4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7.27</v>
      </c>
      <c r="AH40" s="203">
        <v>0</v>
      </c>
      <c r="AI40" s="203">
        <v>2.06</v>
      </c>
      <c r="AJ40" s="203">
        <v>0</v>
      </c>
      <c r="AK40" s="203">
        <v>5.82</v>
      </c>
      <c r="AL40" s="203">
        <v>0</v>
      </c>
      <c r="AM40" s="203">
        <v>0</v>
      </c>
      <c r="AN40" s="203">
        <v>0</v>
      </c>
      <c r="AO40" s="203">
        <v>0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</row>
    <row r="41" spans="1:4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7.27</v>
      </c>
      <c r="AH41" s="203">
        <v>0</v>
      </c>
      <c r="AI41" s="203">
        <v>2.06</v>
      </c>
      <c r="AJ41" s="203">
        <v>0</v>
      </c>
      <c r="AK41" s="203">
        <v>5.82</v>
      </c>
      <c r="AL41" s="203">
        <v>0</v>
      </c>
      <c r="AM41" s="203">
        <v>0</v>
      </c>
      <c r="AN41" s="203">
        <v>0</v>
      </c>
      <c r="AO41" s="203">
        <v>0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</row>
    <row r="42" spans="1:4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7.27</v>
      </c>
      <c r="AH42" s="203">
        <v>0</v>
      </c>
      <c r="AI42" s="203">
        <v>2.06</v>
      </c>
      <c r="AJ42" s="203">
        <v>0</v>
      </c>
      <c r="AK42" s="203">
        <v>5.82</v>
      </c>
      <c r="AL42" s="203">
        <v>0</v>
      </c>
      <c r="AM42" s="203">
        <v>0</v>
      </c>
      <c r="AN42" s="203">
        <v>0</v>
      </c>
      <c r="AO42" s="203">
        <v>0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</row>
    <row r="43" spans="1:4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7.27</v>
      </c>
      <c r="AH43" s="203">
        <v>0</v>
      </c>
      <c r="AI43" s="203">
        <v>2.06</v>
      </c>
      <c r="AJ43" s="203">
        <v>0</v>
      </c>
      <c r="AK43" s="203">
        <v>5.82</v>
      </c>
      <c r="AL43" s="203">
        <v>0</v>
      </c>
      <c r="AM43" s="203">
        <v>0</v>
      </c>
      <c r="AN43" s="203">
        <v>0</v>
      </c>
      <c r="AO43" s="203">
        <v>0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</row>
    <row r="44" spans="1:4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7.27</v>
      </c>
      <c r="AH44" s="203">
        <v>0</v>
      </c>
      <c r="AI44" s="203">
        <v>1.76</v>
      </c>
      <c r="AJ44" s="203">
        <v>0</v>
      </c>
      <c r="AK44" s="203">
        <v>5.82</v>
      </c>
      <c r="AL44" s="203">
        <v>0</v>
      </c>
      <c r="AM44" s="203">
        <v>0</v>
      </c>
      <c r="AN44" s="203">
        <v>0</v>
      </c>
      <c r="AO44" s="203">
        <v>0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</row>
    <row r="45" spans="1:4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7.27</v>
      </c>
      <c r="AH45" s="203">
        <v>0</v>
      </c>
      <c r="AI45" s="203">
        <v>1.76</v>
      </c>
      <c r="AJ45" s="203">
        <v>0</v>
      </c>
      <c r="AK45" s="203">
        <v>5.82</v>
      </c>
      <c r="AL45" s="203">
        <v>0</v>
      </c>
      <c r="AM45" s="203">
        <v>0</v>
      </c>
      <c r="AN45" s="203">
        <v>0</v>
      </c>
      <c r="AO45" s="203">
        <v>0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</row>
    <row r="46" spans="1:4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7.27</v>
      </c>
      <c r="AH46" s="203">
        <v>0</v>
      </c>
      <c r="AI46" s="203">
        <v>1.76</v>
      </c>
      <c r="AJ46" s="203">
        <v>0</v>
      </c>
      <c r="AK46" s="203">
        <v>5.82</v>
      </c>
      <c r="AL46" s="203">
        <v>0</v>
      </c>
      <c r="AM46" s="203">
        <v>0</v>
      </c>
      <c r="AN46" s="203">
        <v>0</v>
      </c>
      <c r="AO46" s="203">
        <v>0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</row>
    <row r="47" spans="1:4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7.27</v>
      </c>
      <c r="AH47" s="203">
        <v>0</v>
      </c>
      <c r="AI47" s="203">
        <v>1.59</v>
      </c>
      <c r="AJ47" s="203">
        <v>0</v>
      </c>
      <c r="AK47" s="203">
        <v>5.82</v>
      </c>
      <c r="AL47" s="203">
        <v>0</v>
      </c>
      <c r="AM47" s="203">
        <v>0</v>
      </c>
      <c r="AN47" s="203">
        <v>0</v>
      </c>
      <c r="AO47" s="203">
        <v>0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</row>
    <row r="48" spans="1:4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7.27</v>
      </c>
      <c r="AH48" s="203">
        <v>0</v>
      </c>
      <c r="AI48" s="203">
        <v>1.59</v>
      </c>
      <c r="AJ48" s="203">
        <v>0</v>
      </c>
      <c r="AK48" s="203">
        <v>5.82</v>
      </c>
      <c r="AL48" s="203">
        <v>0</v>
      </c>
      <c r="AM48" s="203">
        <v>0</v>
      </c>
      <c r="AN48" s="203">
        <v>0</v>
      </c>
      <c r="AO48" s="203">
        <v>0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</row>
    <row r="49" spans="1:4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7.27</v>
      </c>
      <c r="AH49" s="203">
        <v>0</v>
      </c>
      <c r="AI49" s="203">
        <v>2</v>
      </c>
      <c r="AJ49" s="203">
        <v>0</v>
      </c>
      <c r="AK49" s="203">
        <v>5.82</v>
      </c>
      <c r="AL49" s="203">
        <v>0</v>
      </c>
      <c r="AM49" s="203">
        <v>0</v>
      </c>
      <c r="AN49" s="203">
        <v>0</v>
      </c>
      <c r="AO49" s="203">
        <v>0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</row>
    <row r="50" spans="1:4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7.27</v>
      </c>
      <c r="AH50" s="203">
        <v>0</v>
      </c>
      <c r="AI50" s="203">
        <v>1.59</v>
      </c>
      <c r="AJ50" s="203">
        <v>0</v>
      </c>
      <c r="AK50" s="203">
        <v>5.82</v>
      </c>
      <c r="AL50" s="203">
        <v>0</v>
      </c>
      <c r="AM50" s="203">
        <v>0</v>
      </c>
      <c r="AN50" s="203">
        <v>0</v>
      </c>
      <c r="AO50" s="203">
        <v>0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</row>
    <row r="51" spans="1:4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7.27</v>
      </c>
      <c r="AH51" s="203">
        <v>0</v>
      </c>
      <c r="AI51" s="203">
        <v>1</v>
      </c>
      <c r="AJ51" s="203">
        <v>0</v>
      </c>
      <c r="AK51" s="203">
        <v>5.82</v>
      </c>
      <c r="AL51" s="203">
        <v>0</v>
      </c>
      <c r="AM51" s="203">
        <v>0</v>
      </c>
      <c r="AN51" s="203">
        <v>0</v>
      </c>
      <c r="AO51" s="203">
        <v>0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</row>
    <row r="52" spans="1:4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7.27</v>
      </c>
      <c r="AH52" s="203">
        <v>0</v>
      </c>
      <c r="AI52" s="203">
        <v>1</v>
      </c>
      <c r="AJ52" s="203">
        <v>0</v>
      </c>
      <c r="AK52" s="203">
        <v>5.82</v>
      </c>
      <c r="AL52" s="203">
        <v>0</v>
      </c>
      <c r="AM52" s="203">
        <v>0</v>
      </c>
      <c r="AN52" s="203">
        <v>0</v>
      </c>
      <c r="AO52" s="203">
        <v>0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</row>
    <row r="53" spans="1:4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7.27</v>
      </c>
      <c r="AH53" s="203">
        <v>0</v>
      </c>
      <c r="AI53" s="203">
        <v>1</v>
      </c>
      <c r="AJ53" s="203">
        <v>0</v>
      </c>
      <c r="AK53" s="203">
        <v>5.82</v>
      </c>
      <c r="AL53" s="203">
        <v>0</v>
      </c>
      <c r="AM53" s="203">
        <v>0</v>
      </c>
      <c r="AN53" s="203">
        <v>0</v>
      </c>
      <c r="AO53" s="203">
        <v>0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</row>
    <row r="54" spans="1:4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7.27</v>
      </c>
      <c r="AH54" s="203">
        <v>0</v>
      </c>
      <c r="AI54" s="203">
        <v>1</v>
      </c>
      <c r="AJ54" s="203">
        <v>0</v>
      </c>
      <c r="AK54" s="203">
        <v>5.82</v>
      </c>
      <c r="AL54" s="203">
        <v>0</v>
      </c>
      <c r="AM54" s="203">
        <v>0</v>
      </c>
      <c r="AN54" s="203">
        <v>0</v>
      </c>
      <c r="AO54" s="203">
        <v>0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</row>
    <row r="55" spans="1:4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7.27</v>
      </c>
      <c r="AH55" s="203">
        <v>0</v>
      </c>
      <c r="AI55" s="203">
        <v>1.93</v>
      </c>
      <c r="AJ55" s="203">
        <v>0</v>
      </c>
      <c r="AK55" s="203">
        <v>5.82</v>
      </c>
      <c r="AL55" s="203">
        <v>0</v>
      </c>
      <c r="AM55" s="203">
        <v>0</v>
      </c>
      <c r="AN55" s="203">
        <v>0</v>
      </c>
      <c r="AO55" s="203">
        <v>0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</row>
    <row r="56" spans="1:4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7.27</v>
      </c>
      <c r="AH56" s="203">
        <v>0</v>
      </c>
      <c r="AI56" s="203">
        <v>1</v>
      </c>
      <c r="AJ56" s="203">
        <v>0</v>
      </c>
      <c r="AK56" s="203">
        <v>5.82</v>
      </c>
      <c r="AL56" s="203">
        <v>0</v>
      </c>
      <c r="AM56" s="203">
        <v>0</v>
      </c>
      <c r="AN56" s="203">
        <v>0</v>
      </c>
      <c r="AO56" s="203">
        <v>0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</row>
    <row r="57" spans="1:4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7.27</v>
      </c>
      <c r="AH57" s="203">
        <v>0</v>
      </c>
      <c r="AI57" s="203">
        <v>1</v>
      </c>
      <c r="AJ57" s="203">
        <v>0</v>
      </c>
      <c r="AK57" s="203">
        <v>5.82</v>
      </c>
      <c r="AL57" s="203">
        <v>0</v>
      </c>
      <c r="AM57" s="203">
        <v>0</v>
      </c>
      <c r="AN57" s="203">
        <v>0</v>
      </c>
      <c r="AO57" s="203">
        <v>0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</row>
    <row r="58" spans="1:4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7.27</v>
      </c>
      <c r="AH58" s="203">
        <v>0</v>
      </c>
      <c r="AI58" s="203">
        <v>1</v>
      </c>
      <c r="AJ58" s="203">
        <v>0</v>
      </c>
      <c r="AK58" s="203">
        <v>5.82</v>
      </c>
      <c r="AL58" s="203">
        <v>0</v>
      </c>
      <c r="AM58" s="203">
        <v>0</v>
      </c>
      <c r="AN58" s="203">
        <v>0</v>
      </c>
      <c r="AO58" s="203">
        <v>0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</row>
    <row r="59" spans="1:4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7.27</v>
      </c>
      <c r="AH59" s="203">
        <v>0</v>
      </c>
      <c r="AI59" s="203">
        <v>1</v>
      </c>
      <c r="AJ59" s="203">
        <v>0</v>
      </c>
      <c r="AK59" s="203">
        <v>5.82</v>
      </c>
      <c r="AL59" s="203">
        <v>0</v>
      </c>
      <c r="AM59" s="203">
        <v>0</v>
      </c>
      <c r="AN59" s="203">
        <v>0</v>
      </c>
      <c r="AO59" s="203">
        <v>0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</row>
    <row r="60" spans="1:4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7.27</v>
      </c>
      <c r="AH60" s="203">
        <v>0</v>
      </c>
      <c r="AI60" s="203">
        <v>1</v>
      </c>
      <c r="AJ60" s="203">
        <v>0</v>
      </c>
      <c r="AK60" s="203">
        <v>5.82</v>
      </c>
      <c r="AL60" s="203">
        <v>0</v>
      </c>
      <c r="AM60" s="203">
        <v>0</v>
      </c>
      <c r="AN60" s="203">
        <v>0</v>
      </c>
      <c r="AO60" s="203">
        <v>0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</row>
    <row r="61" spans="1:4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7.27</v>
      </c>
      <c r="AH61" s="203">
        <v>0</v>
      </c>
      <c r="AI61" s="203">
        <v>2</v>
      </c>
      <c r="AJ61" s="203">
        <v>0</v>
      </c>
      <c r="AK61" s="203">
        <v>5.82</v>
      </c>
      <c r="AL61" s="203">
        <v>0</v>
      </c>
      <c r="AM61" s="203">
        <v>0</v>
      </c>
      <c r="AN61" s="203">
        <v>0</v>
      </c>
      <c r="AO61" s="203">
        <v>0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</row>
    <row r="62" spans="1:4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7.27</v>
      </c>
      <c r="AH62" s="203">
        <v>0</v>
      </c>
      <c r="AI62" s="203">
        <v>1.76</v>
      </c>
      <c r="AJ62" s="203">
        <v>0</v>
      </c>
      <c r="AK62" s="203">
        <v>5.82</v>
      </c>
      <c r="AL62" s="203">
        <v>0</v>
      </c>
      <c r="AM62" s="203">
        <v>0</v>
      </c>
      <c r="AN62" s="203">
        <v>0</v>
      </c>
      <c r="AO62" s="203">
        <v>0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</row>
    <row r="63" spans="1:4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7.27</v>
      </c>
      <c r="AH63" s="203">
        <v>0</v>
      </c>
      <c r="AI63" s="203">
        <v>1.76</v>
      </c>
      <c r="AJ63" s="203">
        <v>0</v>
      </c>
      <c r="AK63" s="203">
        <v>5.82</v>
      </c>
      <c r="AL63" s="203">
        <v>0</v>
      </c>
      <c r="AM63" s="203">
        <v>0</v>
      </c>
      <c r="AN63" s="203">
        <v>0</v>
      </c>
      <c r="AO63" s="203">
        <v>0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</row>
    <row r="64" spans="1:4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7.27</v>
      </c>
      <c r="AH64" s="203">
        <v>0</v>
      </c>
      <c r="AI64" s="203">
        <v>1.76</v>
      </c>
      <c r="AJ64" s="203">
        <v>0</v>
      </c>
      <c r="AK64" s="203">
        <v>5.82</v>
      </c>
      <c r="AL64" s="203">
        <v>0</v>
      </c>
      <c r="AM64" s="203">
        <v>0</v>
      </c>
      <c r="AN64" s="203">
        <v>0</v>
      </c>
      <c r="AO64" s="203">
        <v>0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</row>
    <row r="65" spans="1:4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7.27</v>
      </c>
      <c r="AH65" s="203">
        <v>0</v>
      </c>
      <c r="AI65" s="203">
        <v>1.76</v>
      </c>
      <c r="AJ65" s="203">
        <v>0</v>
      </c>
      <c r="AK65" s="203">
        <v>5.82</v>
      </c>
      <c r="AL65" s="203">
        <v>0</v>
      </c>
      <c r="AM65" s="203">
        <v>0</v>
      </c>
      <c r="AN65" s="203">
        <v>0</v>
      </c>
      <c r="AO65" s="203">
        <v>0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</row>
    <row r="66" spans="1:4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7.27</v>
      </c>
      <c r="AH66" s="203">
        <v>0</v>
      </c>
      <c r="AI66" s="203">
        <v>1.76</v>
      </c>
      <c r="AJ66" s="203">
        <v>0</v>
      </c>
      <c r="AK66" s="203">
        <v>5.82</v>
      </c>
      <c r="AL66" s="203">
        <v>0</v>
      </c>
      <c r="AM66" s="203">
        <v>0</v>
      </c>
      <c r="AN66" s="203">
        <v>0</v>
      </c>
      <c r="AO66" s="203">
        <v>0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</row>
    <row r="67" spans="1:4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7.27</v>
      </c>
      <c r="AH67" s="203">
        <v>0</v>
      </c>
      <c r="AI67" s="203">
        <v>2</v>
      </c>
      <c r="AJ67" s="203">
        <v>0</v>
      </c>
      <c r="AK67" s="203">
        <v>5.82</v>
      </c>
      <c r="AL67" s="203">
        <v>0</v>
      </c>
      <c r="AM67" s="203">
        <v>0</v>
      </c>
      <c r="AN67" s="203">
        <v>0</v>
      </c>
      <c r="AO67" s="203">
        <v>0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</row>
    <row r="68" spans="1:4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7.27</v>
      </c>
      <c r="AH68" s="203">
        <v>0</v>
      </c>
      <c r="AI68" s="203">
        <v>1.76</v>
      </c>
      <c r="AJ68" s="203">
        <v>0</v>
      </c>
      <c r="AK68" s="203">
        <v>5.82</v>
      </c>
      <c r="AL68" s="203">
        <v>0</v>
      </c>
      <c r="AM68" s="203">
        <v>0</v>
      </c>
      <c r="AN68" s="203">
        <v>0</v>
      </c>
      <c r="AO68" s="203">
        <v>0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</row>
    <row r="69" spans="1:4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7.27</v>
      </c>
      <c r="AH69" s="203">
        <v>0</v>
      </c>
      <c r="AI69" s="203">
        <v>1.76</v>
      </c>
      <c r="AJ69" s="203">
        <v>0</v>
      </c>
      <c r="AK69" s="203">
        <v>5.82</v>
      </c>
      <c r="AL69" s="203">
        <v>0</v>
      </c>
      <c r="AM69" s="203">
        <v>0</v>
      </c>
      <c r="AN69" s="203">
        <v>0</v>
      </c>
      <c r="AO69" s="203">
        <v>0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</row>
    <row r="70" spans="1:4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7.27</v>
      </c>
      <c r="AH70" s="203">
        <v>0</v>
      </c>
      <c r="AI70" s="203">
        <v>1.76</v>
      </c>
      <c r="AJ70" s="203">
        <v>0</v>
      </c>
      <c r="AK70" s="203">
        <v>5.82</v>
      </c>
      <c r="AL70" s="203">
        <v>0</v>
      </c>
      <c r="AM70" s="203">
        <v>0</v>
      </c>
      <c r="AN70" s="203">
        <v>0</v>
      </c>
      <c r="AO70" s="203">
        <v>0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</row>
    <row r="71" spans="1:4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7.27</v>
      </c>
      <c r="AH71" s="203">
        <v>0</v>
      </c>
      <c r="AI71" s="203">
        <v>1.76</v>
      </c>
      <c r="AJ71" s="203">
        <v>0</v>
      </c>
      <c r="AK71" s="203">
        <v>5.82</v>
      </c>
      <c r="AL71" s="203">
        <v>0</v>
      </c>
      <c r="AM71" s="203">
        <v>0</v>
      </c>
      <c r="AN71" s="203">
        <v>0</v>
      </c>
      <c r="AO71" s="203">
        <v>0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</row>
    <row r="72" spans="1:4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7.27</v>
      </c>
      <c r="AH72" s="203">
        <v>0</v>
      </c>
      <c r="AI72" s="203">
        <v>0</v>
      </c>
      <c r="AJ72" s="203">
        <v>0</v>
      </c>
      <c r="AK72" s="203">
        <v>5.82</v>
      </c>
      <c r="AL72" s="203">
        <v>0</v>
      </c>
      <c r="AM72" s="203">
        <v>0</v>
      </c>
      <c r="AN72" s="203">
        <v>0</v>
      </c>
      <c r="AO72" s="203">
        <v>0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</row>
    <row r="73" spans="1:4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7.27</v>
      </c>
      <c r="AH73" s="203">
        <v>0</v>
      </c>
      <c r="AI73" s="203">
        <v>1.24</v>
      </c>
      <c r="AJ73" s="203">
        <v>0</v>
      </c>
      <c r="AK73" s="203">
        <v>5.82</v>
      </c>
      <c r="AL73" s="203">
        <v>0</v>
      </c>
      <c r="AM73" s="203">
        <v>0</v>
      </c>
      <c r="AN73" s="203">
        <v>0</v>
      </c>
      <c r="AO73" s="203">
        <v>0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</row>
    <row r="74" spans="1:4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7.27</v>
      </c>
      <c r="AH74" s="203">
        <v>0</v>
      </c>
      <c r="AI74" s="203">
        <v>0</v>
      </c>
      <c r="AJ74" s="203">
        <v>0</v>
      </c>
      <c r="AK74" s="203">
        <v>5.82</v>
      </c>
      <c r="AL74" s="203">
        <v>0</v>
      </c>
      <c r="AM74" s="203">
        <v>0</v>
      </c>
      <c r="AN74" s="203">
        <v>0</v>
      </c>
      <c r="AO74" s="203">
        <v>0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</row>
    <row r="75" spans="1:4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7.27</v>
      </c>
      <c r="AH75" s="203">
        <v>0</v>
      </c>
      <c r="AI75" s="203">
        <v>2.1800000000000002</v>
      </c>
      <c r="AJ75" s="203">
        <v>0</v>
      </c>
      <c r="AK75" s="203">
        <v>5.82</v>
      </c>
      <c r="AL75" s="203">
        <v>0</v>
      </c>
      <c r="AM75" s="203">
        <v>0</v>
      </c>
      <c r="AN75" s="203">
        <v>0</v>
      </c>
      <c r="AO75" s="203">
        <v>0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</row>
    <row r="76" spans="1:4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7.27</v>
      </c>
      <c r="AH76" s="203">
        <v>0</v>
      </c>
      <c r="AI76" s="203">
        <v>2.1800000000000002</v>
      </c>
      <c r="AJ76" s="203">
        <v>0</v>
      </c>
      <c r="AK76" s="203">
        <v>5.82</v>
      </c>
      <c r="AL76" s="203">
        <v>0</v>
      </c>
      <c r="AM76" s="203">
        <v>0</v>
      </c>
      <c r="AN76" s="203">
        <v>0</v>
      </c>
      <c r="AO76" s="203">
        <v>0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</row>
    <row r="77" spans="1:4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7.27</v>
      </c>
      <c r="AH77" s="203">
        <v>0</v>
      </c>
      <c r="AI77" s="203">
        <v>2.1800000000000002</v>
      </c>
      <c r="AJ77" s="203">
        <v>0</v>
      </c>
      <c r="AK77" s="203">
        <v>5.82</v>
      </c>
      <c r="AL77" s="203">
        <v>0</v>
      </c>
      <c r="AM77" s="203">
        <v>0</v>
      </c>
      <c r="AN77" s="203">
        <v>0</v>
      </c>
      <c r="AO77" s="203">
        <v>0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</row>
    <row r="78" spans="1:4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7.27</v>
      </c>
      <c r="AH78" s="203">
        <v>0</v>
      </c>
      <c r="AI78" s="203">
        <v>2.1800000000000002</v>
      </c>
      <c r="AJ78" s="203">
        <v>0</v>
      </c>
      <c r="AK78" s="203">
        <v>5.82</v>
      </c>
      <c r="AL78" s="203">
        <v>0</v>
      </c>
      <c r="AM78" s="203">
        <v>0</v>
      </c>
      <c r="AN78" s="203">
        <v>0</v>
      </c>
      <c r="AO78" s="203">
        <v>0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</row>
    <row r="79" spans="1:4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7.27</v>
      </c>
      <c r="AH79" s="203">
        <v>0</v>
      </c>
      <c r="AI79" s="203">
        <v>2.1800000000000002</v>
      </c>
      <c r="AJ79" s="203">
        <v>0</v>
      </c>
      <c r="AK79" s="203">
        <v>5.58</v>
      </c>
      <c r="AL79" s="203">
        <v>0</v>
      </c>
      <c r="AM79" s="203">
        <v>0</v>
      </c>
      <c r="AN79" s="203">
        <v>0</v>
      </c>
      <c r="AO79" s="203">
        <v>0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</row>
    <row r="80" spans="1:4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7.27</v>
      </c>
      <c r="AH80" s="203">
        <v>0</v>
      </c>
      <c r="AI80" s="203">
        <v>2.1800000000000002</v>
      </c>
      <c r="AJ80" s="203">
        <v>0</v>
      </c>
      <c r="AK80" s="203">
        <v>5.58</v>
      </c>
      <c r="AL80" s="203">
        <v>0</v>
      </c>
      <c r="AM80" s="203">
        <v>0</v>
      </c>
      <c r="AN80" s="203">
        <v>0</v>
      </c>
      <c r="AO80" s="203">
        <v>0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</row>
    <row r="81" spans="1:4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7.27</v>
      </c>
      <c r="AH81" s="203">
        <v>0</v>
      </c>
      <c r="AI81" s="203">
        <v>0</v>
      </c>
      <c r="AJ81" s="203">
        <v>0</v>
      </c>
      <c r="AK81" s="203">
        <v>5.82</v>
      </c>
      <c r="AL81" s="203">
        <v>0</v>
      </c>
      <c r="AM81" s="203">
        <v>0</v>
      </c>
      <c r="AN81" s="203">
        <v>0</v>
      </c>
      <c r="AO81" s="203">
        <v>0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</row>
    <row r="82" spans="1:4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7.27</v>
      </c>
      <c r="AH82" s="203">
        <v>0</v>
      </c>
      <c r="AI82" s="203">
        <v>0</v>
      </c>
      <c r="AJ82" s="203">
        <v>0</v>
      </c>
      <c r="AK82" s="203">
        <v>5.82</v>
      </c>
      <c r="AL82" s="203">
        <v>0</v>
      </c>
      <c r="AM82" s="203">
        <v>0</v>
      </c>
      <c r="AN82" s="203">
        <v>0</v>
      </c>
      <c r="AO82" s="203">
        <v>0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</row>
    <row r="83" spans="1:4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7.27</v>
      </c>
      <c r="AH83" s="203">
        <v>0</v>
      </c>
      <c r="AI83" s="203">
        <v>0</v>
      </c>
      <c r="AJ83" s="203">
        <v>0</v>
      </c>
      <c r="AK83" s="203">
        <v>5.82</v>
      </c>
      <c r="AL83" s="203">
        <v>0</v>
      </c>
      <c r="AM83" s="203">
        <v>0</v>
      </c>
      <c r="AN83" s="203">
        <v>0</v>
      </c>
      <c r="AO83" s="203">
        <v>0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</row>
    <row r="84" spans="1:4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7.27</v>
      </c>
      <c r="AH84" s="203">
        <v>0</v>
      </c>
      <c r="AI84" s="203">
        <v>2.12</v>
      </c>
      <c r="AJ84" s="203">
        <v>0</v>
      </c>
      <c r="AK84" s="203">
        <v>5.82</v>
      </c>
      <c r="AL84" s="203">
        <v>0</v>
      </c>
      <c r="AM84" s="203">
        <v>0</v>
      </c>
      <c r="AN84" s="203">
        <v>0</v>
      </c>
      <c r="AO84" s="203">
        <v>0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</row>
    <row r="85" spans="1:4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7.27</v>
      </c>
      <c r="AH85" s="203">
        <v>0</v>
      </c>
      <c r="AI85" s="203">
        <v>5</v>
      </c>
      <c r="AJ85" s="203">
        <v>0</v>
      </c>
      <c r="AK85" s="203">
        <v>5.82</v>
      </c>
      <c r="AL85" s="203">
        <v>0</v>
      </c>
      <c r="AM85" s="203">
        <v>0</v>
      </c>
      <c r="AN85" s="203">
        <v>0</v>
      </c>
      <c r="AO85" s="203">
        <v>0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</row>
    <row r="86" spans="1:4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7.27</v>
      </c>
      <c r="AH86" s="203">
        <v>0</v>
      </c>
      <c r="AI86" s="203">
        <v>2</v>
      </c>
      <c r="AJ86" s="203">
        <v>0</v>
      </c>
      <c r="AK86" s="203">
        <v>5.82</v>
      </c>
      <c r="AL86" s="203">
        <v>0</v>
      </c>
      <c r="AM86" s="203">
        <v>0</v>
      </c>
      <c r="AN86" s="203">
        <v>0</v>
      </c>
      <c r="AO86" s="203">
        <v>0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</row>
    <row r="87" spans="1:4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7.27</v>
      </c>
      <c r="AH87" s="203">
        <v>0</v>
      </c>
      <c r="AI87" s="203">
        <v>2.12</v>
      </c>
      <c r="AJ87" s="203">
        <v>0</v>
      </c>
      <c r="AK87" s="203">
        <v>5.82</v>
      </c>
      <c r="AL87" s="203">
        <v>0</v>
      </c>
      <c r="AM87" s="203">
        <v>0</v>
      </c>
      <c r="AN87" s="203">
        <v>0</v>
      </c>
      <c r="AO87" s="203">
        <v>0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</row>
    <row r="88" spans="1:4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7.27</v>
      </c>
      <c r="AH88" s="203">
        <v>0</v>
      </c>
      <c r="AI88" s="203">
        <v>2.12</v>
      </c>
      <c r="AJ88" s="203">
        <v>0</v>
      </c>
      <c r="AK88" s="203">
        <v>5.82</v>
      </c>
      <c r="AL88" s="203">
        <v>0</v>
      </c>
      <c r="AM88" s="203">
        <v>0</v>
      </c>
      <c r="AN88" s="203">
        <v>0</v>
      </c>
      <c r="AO88" s="203">
        <v>0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</row>
    <row r="89" spans="1:4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7.27</v>
      </c>
      <c r="AH89" s="203">
        <v>0</v>
      </c>
      <c r="AI89" s="203">
        <v>2.12</v>
      </c>
      <c r="AJ89" s="203">
        <v>0</v>
      </c>
      <c r="AK89" s="203">
        <v>5.4</v>
      </c>
      <c r="AL89" s="203">
        <v>0</v>
      </c>
      <c r="AM89" s="203">
        <v>0</v>
      </c>
      <c r="AN89" s="203">
        <v>0</v>
      </c>
      <c r="AO89" s="203">
        <v>0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</row>
    <row r="90" spans="1:4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7.27</v>
      </c>
      <c r="AH90" s="203">
        <v>0</v>
      </c>
      <c r="AI90" s="203">
        <v>2.12</v>
      </c>
      <c r="AJ90" s="203">
        <v>0</v>
      </c>
      <c r="AK90" s="203">
        <v>5.4</v>
      </c>
      <c r="AL90" s="203">
        <v>0</v>
      </c>
      <c r="AM90" s="203">
        <v>0</v>
      </c>
      <c r="AN90" s="203">
        <v>0</v>
      </c>
      <c r="AO90" s="203">
        <v>0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</row>
    <row r="91" spans="1:4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7.27</v>
      </c>
      <c r="AH91" s="203">
        <v>0</v>
      </c>
      <c r="AI91" s="203">
        <v>9.4700000000000006</v>
      </c>
      <c r="AJ91" s="203">
        <v>0</v>
      </c>
      <c r="AK91" s="203">
        <v>7.32</v>
      </c>
      <c r="AL91" s="203">
        <v>0</v>
      </c>
      <c r="AM91" s="203">
        <v>0</v>
      </c>
      <c r="AN91" s="203">
        <v>0</v>
      </c>
      <c r="AO91" s="203">
        <v>0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</row>
    <row r="92" spans="1:4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7.27</v>
      </c>
      <c r="AH92" s="203">
        <v>0</v>
      </c>
      <c r="AI92" s="203">
        <v>2.1800000000000002</v>
      </c>
      <c r="AJ92" s="203">
        <v>0</v>
      </c>
      <c r="AK92" s="203">
        <v>5.49</v>
      </c>
      <c r="AL92" s="203">
        <v>0</v>
      </c>
      <c r="AM92" s="203">
        <v>0</v>
      </c>
      <c r="AN92" s="203">
        <v>0</v>
      </c>
      <c r="AO92" s="203">
        <v>0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</row>
    <row r="93" spans="1:4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7.27</v>
      </c>
      <c r="AH93" s="203">
        <v>0</v>
      </c>
      <c r="AI93" s="203">
        <v>2.1800000000000002</v>
      </c>
      <c r="AJ93" s="203">
        <v>0</v>
      </c>
      <c r="AK93" s="203">
        <v>5.82</v>
      </c>
      <c r="AL93" s="203">
        <v>0</v>
      </c>
      <c r="AM93" s="203">
        <v>0</v>
      </c>
      <c r="AN93" s="203">
        <v>0</v>
      </c>
      <c r="AO93" s="203">
        <v>0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</row>
    <row r="94" spans="1:4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7.27</v>
      </c>
      <c r="AH94" s="203">
        <v>0</v>
      </c>
      <c r="AI94" s="203">
        <v>2.1800000000000002</v>
      </c>
      <c r="AJ94" s="203">
        <v>0</v>
      </c>
      <c r="AK94" s="203">
        <v>5.82</v>
      </c>
      <c r="AL94" s="203">
        <v>0</v>
      </c>
      <c r="AM94" s="203">
        <v>0</v>
      </c>
      <c r="AN94" s="203">
        <v>0</v>
      </c>
      <c r="AO94" s="203">
        <v>0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</row>
    <row r="95" spans="1:4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7.27</v>
      </c>
      <c r="AH95" s="203">
        <v>0</v>
      </c>
      <c r="AI95" s="203">
        <v>2.1800000000000002</v>
      </c>
      <c r="AJ95" s="203">
        <v>0</v>
      </c>
      <c r="AK95" s="203">
        <v>5.82</v>
      </c>
      <c r="AL95" s="203">
        <v>0</v>
      </c>
      <c r="AM95" s="203">
        <v>0</v>
      </c>
      <c r="AN95" s="203">
        <v>0</v>
      </c>
      <c r="AO95" s="203">
        <v>0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</row>
    <row r="96" spans="1:4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7.27</v>
      </c>
      <c r="AH96" s="203">
        <v>0</v>
      </c>
      <c r="AI96" s="203">
        <v>2.1800000000000002</v>
      </c>
      <c r="AJ96" s="203">
        <v>0</v>
      </c>
      <c r="AK96" s="203">
        <v>5.82</v>
      </c>
      <c r="AL96" s="203">
        <v>0</v>
      </c>
      <c r="AM96" s="203">
        <v>0</v>
      </c>
      <c r="AN96" s="203">
        <v>0</v>
      </c>
      <c r="AO96" s="203">
        <v>0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</row>
    <row r="97" spans="1:4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7.27</v>
      </c>
      <c r="AH97" s="203">
        <v>0</v>
      </c>
      <c r="AI97" s="203">
        <v>2.1800000000000002</v>
      </c>
      <c r="AJ97" s="203">
        <v>0</v>
      </c>
      <c r="AK97" s="203">
        <v>13.76</v>
      </c>
      <c r="AL97" s="203">
        <v>0</v>
      </c>
      <c r="AM97" s="203">
        <v>0</v>
      </c>
      <c r="AN97" s="203">
        <v>0</v>
      </c>
      <c r="AO97" s="203">
        <v>0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</row>
    <row r="98" spans="1:4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7.27</v>
      </c>
      <c r="AH98" s="203">
        <v>0</v>
      </c>
      <c r="AI98" s="203">
        <v>2.1800000000000002</v>
      </c>
      <c r="AJ98" s="203">
        <v>0</v>
      </c>
      <c r="AK98" s="203">
        <v>5.82</v>
      </c>
      <c r="AL98" s="203">
        <v>0</v>
      </c>
      <c r="AM98" s="203">
        <v>0</v>
      </c>
      <c r="AN98" s="203">
        <v>0</v>
      </c>
      <c r="AO98" s="203">
        <v>0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4.6342500000000057E-2</v>
      </c>
      <c r="AJ99">
        <f t="shared" si="0"/>
        <v>0</v>
      </c>
      <c r="AK99">
        <f t="shared" si="0"/>
        <v>0.14162749999999993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452</v>
      </c>
      <c r="D2" t="s">
        <v>452</v>
      </c>
      <c r="E2" t="s">
        <v>452</v>
      </c>
      <c r="F2" t="s">
        <v>452</v>
      </c>
      <c r="G2" t="s">
        <v>452</v>
      </c>
      <c r="H2" t="s">
        <v>452</v>
      </c>
      <c r="I2" t="s">
        <v>452</v>
      </c>
      <c r="J2" t="s">
        <v>452</v>
      </c>
      <c r="K2" t="s">
        <v>452</v>
      </c>
      <c r="L2" t="s">
        <v>452</v>
      </c>
      <c r="M2" t="s">
        <v>452</v>
      </c>
      <c r="N2" t="s">
        <v>452</v>
      </c>
      <c r="O2" t="s">
        <v>452</v>
      </c>
      <c r="P2" t="s">
        <v>452</v>
      </c>
    </row>
    <row r="3" spans="1:17">
      <c r="A3" t="s">
        <v>45</v>
      </c>
      <c r="C3" s="26">
        <v>36</v>
      </c>
      <c r="D3" s="26">
        <v>0</v>
      </c>
      <c r="E3" s="26">
        <v>0</v>
      </c>
      <c r="F3" s="26">
        <v>0</v>
      </c>
      <c r="G3" s="203">
        <v>120</v>
      </c>
      <c r="H3" s="203">
        <v>0</v>
      </c>
      <c r="I3" s="203">
        <v>34</v>
      </c>
      <c r="J3" s="203">
        <v>0</v>
      </c>
      <c r="K3" s="203">
        <v>276.42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6">
        <v>36</v>
      </c>
      <c r="D4" s="26">
        <v>0</v>
      </c>
      <c r="E4" s="26">
        <v>0</v>
      </c>
      <c r="F4" s="26">
        <v>0</v>
      </c>
      <c r="G4" s="203">
        <v>120</v>
      </c>
      <c r="H4" s="203">
        <v>0</v>
      </c>
      <c r="I4" s="203">
        <v>34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203">
        <v>120</v>
      </c>
      <c r="H5" s="203">
        <v>0</v>
      </c>
      <c r="I5" s="203">
        <v>34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6">
        <v>36</v>
      </c>
      <c r="D6" s="26">
        <v>0</v>
      </c>
      <c r="E6" s="26">
        <v>0</v>
      </c>
      <c r="F6" s="26">
        <v>0</v>
      </c>
      <c r="G6" s="203">
        <v>120</v>
      </c>
      <c r="H6" s="203">
        <v>0</v>
      </c>
      <c r="I6" s="203">
        <v>34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3">
        <v>120</v>
      </c>
      <c r="H7" s="203">
        <v>0</v>
      </c>
      <c r="I7" s="203">
        <v>36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3">
        <v>120</v>
      </c>
      <c r="H8" s="203">
        <v>0</v>
      </c>
      <c r="I8" s="203">
        <v>36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3">
        <v>120</v>
      </c>
      <c r="H9" s="203">
        <v>0</v>
      </c>
      <c r="I9" s="203">
        <v>36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3">
        <v>120</v>
      </c>
      <c r="H10" s="203">
        <v>0</v>
      </c>
      <c r="I10" s="203">
        <v>36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3">
        <v>120</v>
      </c>
      <c r="H11" s="203">
        <v>0</v>
      </c>
      <c r="I11" s="203">
        <v>36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3">
        <v>120</v>
      </c>
      <c r="H12" s="203">
        <v>0</v>
      </c>
      <c r="I12" s="203">
        <v>36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3">
        <v>120</v>
      </c>
      <c r="H13" s="203">
        <v>0</v>
      </c>
      <c r="I13" s="203">
        <v>36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3">
        <v>120</v>
      </c>
      <c r="H14" s="203">
        <v>0</v>
      </c>
      <c r="I14" s="203">
        <v>36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3">
        <v>120</v>
      </c>
      <c r="H15" s="203">
        <v>0</v>
      </c>
      <c r="I15" s="203">
        <v>36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3">
        <v>120</v>
      </c>
      <c r="H16" s="203">
        <v>0</v>
      </c>
      <c r="I16" s="203">
        <v>36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3">
        <v>120</v>
      </c>
      <c r="H17" s="203">
        <v>0</v>
      </c>
      <c r="I17" s="203">
        <v>36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3">
        <v>120</v>
      </c>
      <c r="H18" s="203">
        <v>0</v>
      </c>
      <c r="I18" s="203">
        <v>36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3">
        <v>120</v>
      </c>
      <c r="H19" s="203">
        <v>0</v>
      </c>
      <c r="I19" s="203">
        <v>34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3">
        <v>120</v>
      </c>
      <c r="H20" s="203">
        <v>0</v>
      </c>
      <c r="I20" s="203">
        <v>34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3">
        <v>120</v>
      </c>
      <c r="H21" s="203">
        <v>0</v>
      </c>
      <c r="I21" s="203">
        <v>34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3">
        <v>120</v>
      </c>
      <c r="H22" s="203">
        <v>0</v>
      </c>
      <c r="I22" s="203">
        <v>34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3">
        <v>120</v>
      </c>
      <c r="H23" s="203">
        <v>0</v>
      </c>
      <c r="I23" s="203">
        <v>34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3">
        <v>120</v>
      </c>
      <c r="H24" s="203">
        <v>0</v>
      </c>
      <c r="I24" s="203">
        <v>34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3">
        <v>120</v>
      </c>
      <c r="H25" s="203">
        <v>0</v>
      </c>
      <c r="I25" s="203">
        <v>34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3">
        <v>120</v>
      </c>
      <c r="H26" s="203">
        <v>0</v>
      </c>
      <c r="I26" s="203">
        <v>34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3">
        <v>120</v>
      </c>
      <c r="H27" s="203">
        <v>0</v>
      </c>
      <c r="I27" s="203">
        <v>34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3">
        <v>120</v>
      </c>
      <c r="H28" s="203">
        <v>0</v>
      </c>
      <c r="I28" s="203">
        <v>34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6">
        <v>36</v>
      </c>
      <c r="D29" s="26">
        <v>0</v>
      </c>
      <c r="E29" s="26">
        <v>0</v>
      </c>
      <c r="F29" s="26">
        <v>0</v>
      </c>
      <c r="G29" s="203">
        <v>120</v>
      </c>
      <c r="H29" s="203">
        <v>0</v>
      </c>
      <c r="I29" s="203">
        <v>34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6">
        <v>36</v>
      </c>
      <c r="D30" s="26">
        <v>0</v>
      </c>
      <c r="E30" s="26">
        <v>0</v>
      </c>
      <c r="F30" s="26">
        <v>0</v>
      </c>
      <c r="G30" s="203">
        <v>120</v>
      </c>
      <c r="H30" s="203">
        <v>0</v>
      </c>
      <c r="I30" s="203">
        <v>34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6">
        <v>36</v>
      </c>
      <c r="D31" s="26">
        <v>0</v>
      </c>
      <c r="E31" s="26">
        <v>0</v>
      </c>
      <c r="F31" s="26">
        <v>0</v>
      </c>
      <c r="G31" s="203">
        <v>120</v>
      </c>
      <c r="H31" s="203">
        <v>0</v>
      </c>
      <c r="I31" s="203">
        <v>34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6">
        <v>36</v>
      </c>
      <c r="D32" s="26">
        <v>0</v>
      </c>
      <c r="E32" s="26">
        <v>0</v>
      </c>
      <c r="F32" s="26">
        <v>0</v>
      </c>
      <c r="G32" s="203">
        <v>120</v>
      </c>
      <c r="H32" s="203">
        <v>0</v>
      </c>
      <c r="I32" s="203">
        <v>34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6">
        <v>36</v>
      </c>
      <c r="D33" s="26">
        <v>0</v>
      </c>
      <c r="E33" s="26">
        <v>0</v>
      </c>
      <c r="F33" s="26">
        <v>0</v>
      </c>
      <c r="G33" s="203">
        <v>120</v>
      </c>
      <c r="H33" s="203">
        <v>0</v>
      </c>
      <c r="I33" s="203">
        <v>34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6">
        <v>36</v>
      </c>
      <c r="D34" s="26">
        <v>0</v>
      </c>
      <c r="E34" s="26">
        <v>0</v>
      </c>
      <c r="F34" s="26">
        <v>0</v>
      </c>
      <c r="G34" s="203">
        <v>120</v>
      </c>
      <c r="H34" s="203">
        <v>0</v>
      </c>
      <c r="I34" s="203">
        <v>34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3">
        <v>120</v>
      </c>
      <c r="H35" s="203">
        <v>0</v>
      </c>
      <c r="I35" s="203">
        <v>34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3">
        <v>120</v>
      </c>
      <c r="H36" s="203">
        <v>0</v>
      </c>
      <c r="I36" s="203">
        <v>34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3">
        <v>120</v>
      </c>
      <c r="H37" s="203">
        <v>0</v>
      </c>
      <c r="I37" s="203">
        <v>34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3">
        <v>120</v>
      </c>
      <c r="H38" s="203">
        <v>0</v>
      </c>
      <c r="I38" s="203">
        <v>34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3">
        <v>120</v>
      </c>
      <c r="H39" s="203">
        <v>0</v>
      </c>
      <c r="I39" s="203">
        <v>34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3">
        <v>120</v>
      </c>
      <c r="H40" s="203">
        <v>0</v>
      </c>
      <c r="I40" s="203">
        <v>34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3">
        <v>120</v>
      </c>
      <c r="H41" s="203">
        <v>0</v>
      </c>
      <c r="I41" s="203">
        <v>34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3">
        <v>120</v>
      </c>
      <c r="H42" s="203">
        <v>0</v>
      </c>
      <c r="I42" s="203">
        <v>34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6">
        <v>34</v>
      </c>
      <c r="D43" s="26">
        <v>0</v>
      </c>
      <c r="E43" s="26">
        <v>0</v>
      </c>
      <c r="F43" s="26">
        <v>0</v>
      </c>
      <c r="G43" s="203">
        <v>120</v>
      </c>
      <c r="H43" s="203">
        <v>0</v>
      </c>
      <c r="I43" s="203">
        <v>34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6">
        <v>34</v>
      </c>
      <c r="D44" s="26">
        <v>0</v>
      </c>
      <c r="E44" s="26">
        <v>0</v>
      </c>
      <c r="F44" s="26">
        <v>0</v>
      </c>
      <c r="G44" s="203">
        <v>120</v>
      </c>
      <c r="H44" s="203">
        <v>0</v>
      </c>
      <c r="I44" s="203">
        <v>31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6">
        <v>34</v>
      </c>
      <c r="D45" s="26">
        <v>0</v>
      </c>
      <c r="E45" s="26">
        <v>0</v>
      </c>
      <c r="F45" s="26">
        <v>0</v>
      </c>
      <c r="G45" s="203">
        <v>120</v>
      </c>
      <c r="H45" s="203">
        <v>0</v>
      </c>
      <c r="I45" s="203">
        <v>31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6">
        <v>35</v>
      </c>
      <c r="D46" s="26">
        <v>0</v>
      </c>
      <c r="E46" s="26">
        <v>0</v>
      </c>
      <c r="F46" s="26">
        <v>0</v>
      </c>
      <c r="G46" s="203">
        <v>120</v>
      </c>
      <c r="H46" s="203">
        <v>0</v>
      </c>
      <c r="I46" s="203">
        <v>31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03">
        <v>120</v>
      </c>
      <c r="H47" s="203">
        <v>0</v>
      </c>
      <c r="I47" s="203">
        <v>30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03">
        <v>120</v>
      </c>
      <c r="H48" s="203">
        <v>0</v>
      </c>
      <c r="I48" s="203">
        <v>30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03">
        <v>120</v>
      </c>
      <c r="H49" s="203">
        <v>0</v>
      </c>
      <c r="I49" s="203">
        <v>30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6">
        <v>34</v>
      </c>
      <c r="D50" s="26">
        <v>0</v>
      </c>
      <c r="E50" s="26">
        <v>0</v>
      </c>
      <c r="F50" s="26">
        <v>0</v>
      </c>
      <c r="G50" s="203">
        <v>120</v>
      </c>
      <c r="H50" s="203">
        <v>0</v>
      </c>
      <c r="I50" s="203">
        <v>30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6">
        <v>34</v>
      </c>
      <c r="D51" s="26">
        <v>0</v>
      </c>
      <c r="E51" s="26">
        <v>0</v>
      </c>
      <c r="F51" s="26">
        <v>0</v>
      </c>
      <c r="G51" s="203">
        <v>120</v>
      </c>
      <c r="H51" s="203">
        <v>0</v>
      </c>
      <c r="I51" s="203">
        <v>29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6">
        <v>34</v>
      </c>
      <c r="D52" s="26">
        <v>0</v>
      </c>
      <c r="E52" s="26">
        <v>0</v>
      </c>
      <c r="F52" s="26">
        <v>0</v>
      </c>
      <c r="G52" s="203">
        <v>120</v>
      </c>
      <c r="H52" s="203">
        <v>0</v>
      </c>
      <c r="I52" s="203">
        <v>29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6">
        <v>34</v>
      </c>
      <c r="D53" s="26">
        <v>0</v>
      </c>
      <c r="E53" s="26">
        <v>0</v>
      </c>
      <c r="F53" s="26">
        <v>0</v>
      </c>
      <c r="G53" s="203">
        <v>120</v>
      </c>
      <c r="H53" s="203">
        <v>0</v>
      </c>
      <c r="I53" s="203">
        <v>29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6">
        <v>34</v>
      </c>
      <c r="D54" s="26">
        <v>0</v>
      </c>
      <c r="E54" s="26">
        <v>0</v>
      </c>
      <c r="F54" s="26">
        <v>0</v>
      </c>
      <c r="G54" s="203">
        <v>120</v>
      </c>
      <c r="H54" s="203">
        <v>0</v>
      </c>
      <c r="I54" s="203">
        <v>29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3">
        <v>120</v>
      </c>
      <c r="H55" s="203">
        <v>0</v>
      </c>
      <c r="I55" s="203">
        <v>29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3">
        <v>120</v>
      </c>
      <c r="H56" s="203">
        <v>0</v>
      </c>
      <c r="I56" s="203">
        <v>29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3">
        <v>120</v>
      </c>
      <c r="H57" s="203">
        <v>0</v>
      </c>
      <c r="I57" s="203">
        <v>29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3">
        <v>120</v>
      </c>
      <c r="H58" s="203">
        <v>0</v>
      </c>
      <c r="I58" s="203">
        <v>29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3">
        <v>120</v>
      </c>
      <c r="H59" s="203">
        <v>0</v>
      </c>
      <c r="I59" s="203">
        <v>29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3">
        <v>120</v>
      </c>
      <c r="H60" s="203">
        <v>0</v>
      </c>
      <c r="I60" s="203">
        <v>29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3">
        <v>120</v>
      </c>
      <c r="H61" s="203">
        <v>0</v>
      </c>
      <c r="I61" s="203">
        <v>31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3">
        <v>120</v>
      </c>
      <c r="H62" s="203">
        <v>0</v>
      </c>
      <c r="I62" s="203">
        <v>31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3">
        <v>120</v>
      </c>
      <c r="H63" s="203">
        <v>0</v>
      </c>
      <c r="I63" s="203">
        <v>31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3">
        <v>120</v>
      </c>
      <c r="H64" s="203">
        <v>0</v>
      </c>
      <c r="I64" s="203">
        <v>31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3">
        <v>120</v>
      </c>
      <c r="H65" s="203">
        <v>0</v>
      </c>
      <c r="I65" s="203">
        <v>31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3">
        <v>120</v>
      </c>
      <c r="H66" s="203">
        <v>0</v>
      </c>
      <c r="I66" s="203">
        <v>31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3">
        <v>120</v>
      </c>
      <c r="H67" s="203">
        <v>0</v>
      </c>
      <c r="I67" s="203">
        <v>31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3">
        <v>120</v>
      </c>
      <c r="H68" s="203">
        <v>0</v>
      </c>
      <c r="I68" s="203">
        <v>31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3">
        <v>120</v>
      </c>
      <c r="H69" s="203">
        <v>0</v>
      </c>
      <c r="I69" s="203">
        <v>31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3">
        <v>120</v>
      </c>
      <c r="H70" s="203">
        <v>0</v>
      </c>
      <c r="I70" s="203">
        <v>31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3">
        <v>120</v>
      </c>
      <c r="H71" s="203">
        <v>0</v>
      </c>
      <c r="I71" s="203">
        <v>31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3">
        <v>120</v>
      </c>
      <c r="H72" s="203">
        <v>0</v>
      </c>
      <c r="I72" s="203">
        <v>31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3">
        <v>120</v>
      </c>
      <c r="H73" s="203">
        <v>0</v>
      </c>
      <c r="I73" s="203">
        <v>31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3">
        <v>120</v>
      </c>
      <c r="H74" s="203">
        <v>0</v>
      </c>
      <c r="I74" s="203">
        <v>31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3">
        <v>120</v>
      </c>
      <c r="H75" s="203">
        <v>0</v>
      </c>
      <c r="I75" s="203">
        <v>36</v>
      </c>
      <c r="J75" s="203">
        <v>0</v>
      </c>
      <c r="K75" s="203">
        <v>270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3">
        <v>120</v>
      </c>
      <c r="H76" s="203">
        <v>0</v>
      </c>
      <c r="I76" s="203">
        <v>36</v>
      </c>
      <c r="J76" s="203">
        <v>0</v>
      </c>
      <c r="K76" s="203">
        <v>270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3">
        <v>120</v>
      </c>
      <c r="H77" s="203">
        <v>0</v>
      </c>
      <c r="I77" s="203">
        <v>36</v>
      </c>
      <c r="J77" s="203">
        <v>0</v>
      </c>
      <c r="K77" s="203">
        <v>270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3">
        <v>120</v>
      </c>
      <c r="H78" s="203">
        <v>0</v>
      </c>
      <c r="I78" s="203">
        <v>36</v>
      </c>
      <c r="J78" s="203">
        <v>0</v>
      </c>
      <c r="K78" s="203">
        <v>270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3">
        <v>120</v>
      </c>
      <c r="H79" s="203">
        <v>0</v>
      </c>
      <c r="I79" s="203">
        <v>36</v>
      </c>
      <c r="J79" s="203">
        <v>0</v>
      </c>
      <c r="K79" s="203">
        <v>295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3">
        <v>120</v>
      </c>
      <c r="H80" s="203">
        <v>0</v>
      </c>
      <c r="I80" s="203">
        <v>36</v>
      </c>
      <c r="J80" s="203">
        <v>0</v>
      </c>
      <c r="K80" s="203">
        <v>295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3">
        <v>120</v>
      </c>
      <c r="H81" s="203">
        <v>0</v>
      </c>
      <c r="I81" s="203">
        <v>36</v>
      </c>
      <c r="J81" s="203">
        <v>0</v>
      </c>
      <c r="K81" s="203">
        <v>276.10000000000002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6">
        <v>35</v>
      </c>
      <c r="D82" s="26">
        <v>0</v>
      </c>
      <c r="E82" s="26">
        <v>0</v>
      </c>
      <c r="F82" s="26">
        <v>0</v>
      </c>
      <c r="G82" s="203">
        <v>120</v>
      </c>
      <c r="H82" s="203">
        <v>0</v>
      </c>
      <c r="I82" s="203">
        <v>36</v>
      </c>
      <c r="J82" s="203">
        <v>0</v>
      </c>
      <c r="K82" s="203">
        <v>276.10000000000002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3">
        <v>120</v>
      </c>
      <c r="H83" s="203">
        <v>0</v>
      </c>
      <c r="I83" s="203">
        <v>35</v>
      </c>
      <c r="J83" s="203">
        <v>0</v>
      </c>
      <c r="K83" s="203">
        <v>276.10000000000002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3">
        <v>120</v>
      </c>
      <c r="H84" s="203">
        <v>0</v>
      </c>
      <c r="I84" s="203">
        <v>35</v>
      </c>
      <c r="J84" s="203">
        <v>0</v>
      </c>
      <c r="K84" s="203">
        <v>276.10000000000002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3">
        <v>120</v>
      </c>
      <c r="H85" s="203">
        <v>0</v>
      </c>
      <c r="I85" s="203">
        <v>33</v>
      </c>
      <c r="J85" s="203">
        <v>0</v>
      </c>
      <c r="K85" s="203">
        <v>286.02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3">
        <v>120</v>
      </c>
      <c r="H86" s="203">
        <v>0</v>
      </c>
      <c r="I86" s="203">
        <v>33</v>
      </c>
      <c r="J86" s="203">
        <v>0</v>
      </c>
      <c r="K86" s="203">
        <v>286.02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3">
        <v>120</v>
      </c>
      <c r="H87" s="203">
        <v>0</v>
      </c>
      <c r="I87" s="203">
        <v>35</v>
      </c>
      <c r="J87" s="203">
        <v>0</v>
      </c>
      <c r="K87" s="203">
        <v>286.02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3">
        <v>120</v>
      </c>
      <c r="H88" s="203">
        <v>0</v>
      </c>
      <c r="I88" s="203">
        <v>35</v>
      </c>
      <c r="J88" s="203">
        <v>0</v>
      </c>
      <c r="K88" s="203">
        <v>286.02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3">
        <v>120</v>
      </c>
      <c r="H89" s="203">
        <v>0</v>
      </c>
      <c r="I89" s="203">
        <v>35</v>
      </c>
      <c r="J89" s="203">
        <v>0</v>
      </c>
      <c r="K89" s="203">
        <v>295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3">
        <v>120</v>
      </c>
      <c r="H90" s="203">
        <v>0</v>
      </c>
      <c r="I90" s="203">
        <v>35</v>
      </c>
      <c r="J90" s="203">
        <v>0</v>
      </c>
      <c r="K90" s="203">
        <v>295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3">
        <v>120</v>
      </c>
      <c r="H91" s="203">
        <v>0</v>
      </c>
      <c r="I91" s="203">
        <v>36</v>
      </c>
      <c r="J91" s="203">
        <v>0</v>
      </c>
      <c r="K91" s="203">
        <v>300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3">
        <v>120</v>
      </c>
      <c r="H92" s="203">
        <v>0</v>
      </c>
      <c r="I92" s="203">
        <v>36</v>
      </c>
      <c r="J92" s="203">
        <v>0</v>
      </c>
      <c r="K92" s="203">
        <v>300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3">
        <v>120</v>
      </c>
      <c r="H93" s="203">
        <v>0</v>
      </c>
      <c r="I93" s="203">
        <v>36</v>
      </c>
      <c r="J93" s="203">
        <v>0</v>
      </c>
      <c r="K93" s="203">
        <v>293.39999999999998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3">
        <v>120</v>
      </c>
      <c r="H94" s="203">
        <v>0</v>
      </c>
      <c r="I94" s="203">
        <v>36</v>
      </c>
      <c r="J94" s="203">
        <v>0</v>
      </c>
      <c r="K94" s="203">
        <v>293.39999999999998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3">
        <v>120</v>
      </c>
      <c r="H95" s="203">
        <v>0</v>
      </c>
      <c r="I95" s="203">
        <v>36</v>
      </c>
      <c r="J95" s="203">
        <v>0</v>
      </c>
      <c r="K95" s="203">
        <v>293.39999999999998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3">
        <v>120</v>
      </c>
      <c r="H96" s="203">
        <v>0</v>
      </c>
      <c r="I96" s="203">
        <v>36</v>
      </c>
      <c r="J96" s="203">
        <v>0</v>
      </c>
      <c r="K96" s="203">
        <v>293.39999999999998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3">
        <v>120</v>
      </c>
      <c r="H97" s="203">
        <v>0</v>
      </c>
      <c r="I97" s="203">
        <v>36</v>
      </c>
      <c r="J97" s="203">
        <v>0</v>
      </c>
      <c r="K97" s="203">
        <v>300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3">
        <v>120</v>
      </c>
      <c r="H98" s="203">
        <v>0</v>
      </c>
      <c r="I98" s="203">
        <v>36</v>
      </c>
      <c r="J98" s="203">
        <v>0</v>
      </c>
      <c r="K98" s="203">
        <v>293.39999999999998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0.84424999999999994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0.80174999999999996</v>
      </c>
      <c r="J99" s="156">
        <f t="shared" si="0"/>
        <v>0</v>
      </c>
      <c r="K99" s="156">
        <f t="shared" si="0"/>
        <v>6.5804750000000007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14.53</v>
      </c>
      <c r="D3" s="203">
        <v>4.1500000000000004</v>
      </c>
      <c r="E3" s="203">
        <v>0</v>
      </c>
      <c r="F3" s="203">
        <v>7.15</v>
      </c>
      <c r="G3" s="203">
        <v>23.37</v>
      </c>
      <c r="H3" s="203">
        <v>0</v>
      </c>
      <c r="I3" s="203">
        <v>29.36</v>
      </c>
      <c r="J3" s="203">
        <v>0.96</v>
      </c>
      <c r="K3" s="203">
        <v>160.79</v>
      </c>
      <c r="L3" s="203">
        <v>4.13</v>
      </c>
      <c r="M3" s="203">
        <v>1.87</v>
      </c>
      <c r="N3" s="203">
        <v>1.69</v>
      </c>
      <c r="O3" s="203">
        <v>2.38</v>
      </c>
      <c r="P3" s="203">
        <v>0.79</v>
      </c>
      <c r="Q3" s="203">
        <v>0.31</v>
      </c>
      <c r="R3" s="203">
        <v>0.61</v>
      </c>
      <c r="S3" s="203">
        <v>0.38</v>
      </c>
      <c r="T3" s="203">
        <v>0</v>
      </c>
      <c r="U3" s="203">
        <v>1.33</v>
      </c>
      <c r="V3" s="203">
        <v>0.26</v>
      </c>
      <c r="W3" s="203">
        <v>0.48</v>
      </c>
      <c r="X3" s="203">
        <v>2.1</v>
      </c>
      <c r="Y3" s="203">
        <v>0</v>
      </c>
      <c r="Z3" s="203">
        <v>3.97</v>
      </c>
      <c r="AA3" s="203">
        <v>1.29</v>
      </c>
      <c r="AB3" s="203">
        <v>0</v>
      </c>
      <c r="AC3" s="203">
        <v>20.96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45.55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292.62</v>
      </c>
      <c r="AP3" s="203">
        <v>0</v>
      </c>
    </row>
    <row r="4" spans="1:42">
      <c r="A4" t="s">
        <v>46</v>
      </c>
      <c r="B4" s="203">
        <v>0</v>
      </c>
      <c r="C4" s="203">
        <v>14.53</v>
      </c>
      <c r="D4" s="203">
        <v>4.1500000000000004</v>
      </c>
      <c r="E4" s="203">
        <v>0</v>
      </c>
      <c r="F4" s="203">
        <v>7.15</v>
      </c>
      <c r="G4" s="203">
        <v>23.37</v>
      </c>
      <c r="H4" s="203">
        <v>0</v>
      </c>
      <c r="I4" s="203">
        <v>29.36</v>
      </c>
      <c r="J4" s="203">
        <v>0.96</v>
      </c>
      <c r="K4" s="203">
        <v>160.79</v>
      </c>
      <c r="L4" s="203">
        <v>4.13</v>
      </c>
      <c r="M4" s="203">
        <v>1.87</v>
      </c>
      <c r="N4" s="203">
        <v>1.69</v>
      </c>
      <c r="O4" s="203">
        <v>2.38</v>
      </c>
      <c r="P4" s="203">
        <v>0.79</v>
      </c>
      <c r="Q4" s="203">
        <v>0.31</v>
      </c>
      <c r="R4" s="203">
        <v>0.61</v>
      </c>
      <c r="S4" s="203">
        <v>0.38</v>
      </c>
      <c r="T4" s="203">
        <v>0</v>
      </c>
      <c r="U4" s="203">
        <v>1.33</v>
      </c>
      <c r="V4" s="203">
        <v>0.25</v>
      </c>
      <c r="W4" s="203">
        <v>0.48</v>
      </c>
      <c r="X4" s="203">
        <v>2.1</v>
      </c>
      <c r="Y4" s="203">
        <v>0</v>
      </c>
      <c r="Z4" s="203">
        <v>3.97</v>
      </c>
      <c r="AA4" s="203">
        <v>1.29</v>
      </c>
      <c r="AB4" s="203">
        <v>0</v>
      </c>
      <c r="AC4" s="203">
        <v>20.96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45.55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292.62</v>
      </c>
      <c r="AP4" s="203">
        <v>0</v>
      </c>
    </row>
    <row r="5" spans="1:42">
      <c r="A5" t="s">
        <v>47</v>
      </c>
      <c r="B5" s="203">
        <v>0</v>
      </c>
      <c r="C5" s="203">
        <v>14.53</v>
      </c>
      <c r="D5" s="203">
        <v>4.1500000000000004</v>
      </c>
      <c r="E5" s="203">
        <v>0</v>
      </c>
      <c r="F5" s="203">
        <v>7.15</v>
      </c>
      <c r="G5" s="203">
        <v>23.37</v>
      </c>
      <c r="H5" s="203">
        <v>0</v>
      </c>
      <c r="I5" s="203">
        <v>29.36</v>
      </c>
      <c r="J5" s="203">
        <v>0.96</v>
      </c>
      <c r="K5" s="203">
        <v>160.79</v>
      </c>
      <c r="L5" s="203">
        <v>4.13</v>
      </c>
      <c r="M5" s="203">
        <v>1.87</v>
      </c>
      <c r="N5" s="203">
        <v>1.69</v>
      </c>
      <c r="O5" s="203">
        <v>2.38</v>
      </c>
      <c r="P5" s="203">
        <v>0.79</v>
      </c>
      <c r="Q5" s="203">
        <v>0.31</v>
      </c>
      <c r="R5" s="203">
        <v>0.61</v>
      </c>
      <c r="S5" s="203">
        <v>0.38</v>
      </c>
      <c r="T5" s="203">
        <v>0</v>
      </c>
      <c r="U5" s="203">
        <v>1.36</v>
      </c>
      <c r="V5" s="203">
        <v>0.25</v>
      </c>
      <c r="W5" s="203">
        <v>0.48</v>
      </c>
      <c r="X5" s="203">
        <v>2.1</v>
      </c>
      <c r="Y5" s="203">
        <v>0</v>
      </c>
      <c r="Z5" s="203">
        <v>3.97</v>
      </c>
      <c r="AA5" s="203">
        <v>1.29</v>
      </c>
      <c r="AB5" s="203">
        <v>0</v>
      </c>
      <c r="AC5" s="203">
        <v>20.96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45.55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292.62</v>
      </c>
      <c r="AP5" s="203">
        <v>0</v>
      </c>
    </row>
    <row r="6" spans="1:42">
      <c r="A6" t="s">
        <v>48</v>
      </c>
      <c r="B6" s="203">
        <v>0</v>
      </c>
      <c r="C6" s="203">
        <v>14.53</v>
      </c>
      <c r="D6" s="203">
        <v>4.1500000000000004</v>
      </c>
      <c r="E6" s="203">
        <v>0</v>
      </c>
      <c r="F6" s="203">
        <v>7.15</v>
      </c>
      <c r="G6" s="203">
        <v>23.37</v>
      </c>
      <c r="H6" s="203">
        <v>0</v>
      </c>
      <c r="I6" s="203">
        <v>29.36</v>
      </c>
      <c r="J6" s="203">
        <v>0.96</v>
      </c>
      <c r="K6" s="203">
        <v>160.79</v>
      </c>
      <c r="L6" s="203">
        <v>4.13</v>
      </c>
      <c r="M6" s="203">
        <v>1.87</v>
      </c>
      <c r="N6" s="203">
        <v>1.69</v>
      </c>
      <c r="O6" s="203">
        <v>2.38</v>
      </c>
      <c r="P6" s="203">
        <v>0.79</v>
      </c>
      <c r="Q6" s="203">
        <v>0.31</v>
      </c>
      <c r="R6" s="203">
        <v>0.61</v>
      </c>
      <c r="S6" s="203">
        <v>0.38</v>
      </c>
      <c r="T6" s="203">
        <v>0</v>
      </c>
      <c r="U6" s="203">
        <v>1.37</v>
      </c>
      <c r="V6" s="203">
        <v>0.25</v>
      </c>
      <c r="W6" s="203">
        <v>0.48</v>
      </c>
      <c r="X6" s="203">
        <v>2.1</v>
      </c>
      <c r="Y6" s="203">
        <v>0</v>
      </c>
      <c r="Z6" s="203">
        <v>3.97</v>
      </c>
      <c r="AA6" s="203">
        <v>1.29</v>
      </c>
      <c r="AB6" s="203">
        <v>0</v>
      </c>
      <c r="AC6" s="203">
        <v>20.96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45.55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292.62</v>
      </c>
      <c r="AP6" s="203">
        <v>0</v>
      </c>
    </row>
    <row r="7" spans="1:42">
      <c r="A7" t="s">
        <v>49</v>
      </c>
      <c r="B7" s="203">
        <v>0</v>
      </c>
      <c r="C7" s="203">
        <v>14.53</v>
      </c>
      <c r="D7" s="203">
        <v>4.1500000000000004</v>
      </c>
      <c r="E7" s="203">
        <v>0</v>
      </c>
      <c r="F7" s="203">
        <v>7.15</v>
      </c>
      <c r="G7" s="203">
        <v>23.37</v>
      </c>
      <c r="H7" s="203">
        <v>0</v>
      </c>
      <c r="I7" s="203">
        <v>29.36</v>
      </c>
      <c r="J7" s="203">
        <v>0.96</v>
      </c>
      <c r="K7" s="203">
        <v>160.79</v>
      </c>
      <c r="L7" s="203">
        <v>4.13</v>
      </c>
      <c r="M7" s="203">
        <v>1.87</v>
      </c>
      <c r="N7" s="203">
        <v>1.69</v>
      </c>
      <c r="O7" s="203">
        <v>2.38</v>
      </c>
      <c r="P7" s="203">
        <v>0.79</v>
      </c>
      <c r="Q7" s="203">
        <v>0.31</v>
      </c>
      <c r="R7" s="203">
        <v>0.61</v>
      </c>
      <c r="S7" s="203">
        <v>0.38</v>
      </c>
      <c r="T7" s="203">
        <v>0</v>
      </c>
      <c r="U7" s="203">
        <v>1.39</v>
      </c>
      <c r="V7" s="203">
        <v>0.26</v>
      </c>
      <c r="W7" s="203">
        <v>0</v>
      </c>
      <c r="X7" s="203">
        <v>2.1</v>
      </c>
      <c r="Y7" s="203">
        <v>0</v>
      </c>
      <c r="Z7" s="203">
        <v>3.97</v>
      </c>
      <c r="AA7" s="203">
        <v>1.19</v>
      </c>
      <c r="AB7" s="203">
        <v>0</v>
      </c>
      <c r="AC7" s="203">
        <v>20.96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44.98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292.62</v>
      </c>
      <c r="AP7" s="203">
        <v>0</v>
      </c>
    </row>
    <row r="8" spans="1:42">
      <c r="A8" t="s">
        <v>50</v>
      </c>
      <c r="B8" s="203">
        <v>0</v>
      </c>
      <c r="C8" s="203">
        <v>14.53</v>
      </c>
      <c r="D8" s="203">
        <v>4.1500000000000004</v>
      </c>
      <c r="E8" s="203">
        <v>0</v>
      </c>
      <c r="F8" s="203">
        <v>7.15</v>
      </c>
      <c r="G8" s="203">
        <v>23.37</v>
      </c>
      <c r="H8" s="203">
        <v>0</v>
      </c>
      <c r="I8" s="203">
        <v>29.36</v>
      </c>
      <c r="J8" s="203">
        <v>0.96</v>
      </c>
      <c r="K8" s="203">
        <v>160.79</v>
      </c>
      <c r="L8" s="203">
        <v>4.13</v>
      </c>
      <c r="M8" s="203">
        <v>1.87</v>
      </c>
      <c r="N8" s="203">
        <v>1.69</v>
      </c>
      <c r="O8" s="203">
        <v>2.38</v>
      </c>
      <c r="P8" s="203">
        <v>0.79</v>
      </c>
      <c r="Q8" s="203">
        <v>0.31</v>
      </c>
      <c r="R8" s="203">
        <v>0.61</v>
      </c>
      <c r="S8" s="203">
        <v>0.38</v>
      </c>
      <c r="T8" s="203">
        <v>0</v>
      </c>
      <c r="U8" s="203">
        <v>1.39</v>
      </c>
      <c r="V8" s="203">
        <v>0.26</v>
      </c>
      <c r="W8" s="203">
        <v>0</v>
      </c>
      <c r="X8" s="203">
        <v>2.1</v>
      </c>
      <c r="Y8" s="203">
        <v>0</v>
      </c>
      <c r="Z8" s="203">
        <v>3.97</v>
      </c>
      <c r="AA8" s="203">
        <v>1.19</v>
      </c>
      <c r="AB8" s="203">
        <v>0</v>
      </c>
      <c r="AC8" s="203">
        <v>20.96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44.98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292.62</v>
      </c>
      <c r="AP8" s="203">
        <v>0</v>
      </c>
    </row>
    <row r="9" spans="1:42">
      <c r="A9" t="s">
        <v>51</v>
      </c>
      <c r="B9" s="203">
        <v>0</v>
      </c>
      <c r="C9" s="203">
        <v>14.53</v>
      </c>
      <c r="D9" s="203">
        <v>4.1500000000000004</v>
      </c>
      <c r="E9" s="203">
        <v>0</v>
      </c>
      <c r="F9" s="203">
        <v>7.15</v>
      </c>
      <c r="G9" s="203">
        <v>23.37</v>
      </c>
      <c r="H9" s="203">
        <v>0</v>
      </c>
      <c r="I9" s="203">
        <v>29.36</v>
      </c>
      <c r="J9" s="203">
        <v>0.96</v>
      </c>
      <c r="K9" s="203">
        <v>160.79</v>
      </c>
      <c r="L9" s="203">
        <v>4.13</v>
      </c>
      <c r="M9" s="203">
        <v>1.87</v>
      </c>
      <c r="N9" s="203">
        <v>1.69</v>
      </c>
      <c r="O9" s="203">
        <v>2.38</v>
      </c>
      <c r="P9" s="203">
        <v>0.79</v>
      </c>
      <c r="Q9" s="203">
        <v>0.31</v>
      </c>
      <c r="R9" s="203">
        <v>0.6</v>
      </c>
      <c r="S9" s="203">
        <v>0.38</v>
      </c>
      <c r="T9" s="203">
        <v>0</v>
      </c>
      <c r="U9" s="203">
        <v>1.39</v>
      </c>
      <c r="V9" s="203">
        <v>0.26</v>
      </c>
      <c r="W9" s="203">
        <v>0</v>
      </c>
      <c r="X9" s="203">
        <v>2.1</v>
      </c>
      <c r="Y9" s="203">
        <v>0</v>
      </c>
      <c r="Z9" s="203">
        <v>3.97</v>
      </c>
      <c r="AA9" s="203">
        <v>1.19</v>
      </c>
      <c r="AB9" s="203">
        <v>0</v>
      </c>
      <c r="AC9" s="203">
        <v>20.96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44.98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292.62</v>
      </c>
      <c r="AP9" s="203">
        <v>0</v>
      </c>
    </row>
    <row r="10" spans="1:42">
      <c r="A10" t="s">
        <v>52</v>
      </c>
      <c r="B10" s="203">
        <v>0</v>
      </c>
      <c r="C10" s="203">
        <v>14.53</v>
      </c>
      <c r="D10" s="203">
        <v>4.1500000000000004</v>
      </c>
      <c r="E10" s="203">
        <v>0</v>
      </c>
      <c r="F10" s="203">
        <v>7.15</v>
      </c>
      <c r="G10" s="203">
        <v>23.37</v>
      </c>
      <c r="H10" s="203">
        <v>0</v>
      </c>
      <c r="I10" s="203">
        <v>29.36</v>
      </c>
      <c r="J10" s="203">
        <v>0.96</v>
      </c>
      <c r="K10" s="203">
        <v>160.79</v>
      </c>
      <c r="L10" s="203">
        <v>4.13</v>
      </c>
      <c r="M10" s="203">
        <v>1.87</v>
      </c>
      <c r="N10" s="203">
        <v>1.69</v>
      </c>
      <c r="O10" s="203">
        <v>2.38</v>
      </c>
      <c r="P10" s="203">
        <v>0.79</v>
      </c>
      <c r="Q10" s="203">
        <v>0.31</v>
      </c>
      <c r="R10" s="203">
        <v>0.6</v>
      </c>
      <c r="S10" s="203">
        <v>0.38</v>
      </c>
      <c r="T10" s="203">
        <v>0</v>
      </c>
      <c r="U10" s="203">
        <v>1.39</v>
      </c>
      <c r="V10" s="203">
        <v>0.26</v>
      </c>
      <c r="W10" s="203">
        <v>0</v>
      </c>
      <c r="X10" s="203">
        <v>2.1</v>
      </c>
      <c r="Y10" s="203">
        <v>0</v>
      </c>
      <c r="Z10" s="203">
        <v>3.97</v>
      </c>
      <c r="AA10" s="203">
        <v>1.19</v>
      </c>
      <c r="AB10" s="203">
        <v>0</v>
      </c>
      <c r="AC10" s="203">
        <v>20.96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44.98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292.62</v>
      </c>
      <c r="AP10" s="203">
        <v>0</v>
      </c>
    </row>
    <row r="11" spans="1:42">
      <c r="A11" t="s">
        <v>53</v>
      </c>
      <c r="B11" s="203">
        <v>0</v>
      </c>
      <c r="C11" s="203">
        <v>14.53</v>
      </c>
      <c r="D11" s="203">
        <v>4.1500000000000004</v>
      </c>
      <c r="E11" s="203">
        <v>0</v>
      </c>
      <c r="F11" s="203">
        <v>7.15</v>
      </c>
      <c r="G11" s="203">
        <v>23.37</v>
      </c>
      <c r="H11" s="203">
        <v>0</v>
      </c>
      <c r="I11" s="203">
        <v>29.36</v>
      </c>
      <c r="J11" s="203">
        <v>0.96</v>
      </c>
      <c r="K11" s="203">
        <v>160.79</v>
      </c>
      <c r="L11" s="203">
        <v>4.13</v>
      </c>
      <c r="M11" s="203">
        <v>1.87</v>
      </c>
      <c r="N11" s="203">
        <v>1.69</v>
      </c>
      <c r="O11" s="203">
        <v>2.38</v>
      </c>
      <c r="P11" s="203">
        <v>0.79</v>
      </c>
      <c r="Q11" s="203">
        <v>0.31</v>
      </c>
      <c r="R11" s="203">
        <v>0.61</v>
      </c>
      <c r="S11" s="203">
        <v>0.38</v>
      </c>
      <c r="T11" s="203">
        <v>0</v>
      </c>
      <c r="U11" s="203">
        <v>1.39</v>
      </c>
      <c r="V11" s="203">
        <v>0.26</v>
      </c>
      <c r="W11" s="203">
        <v>0</v>
      </c>
      <c r="X11" s="203">
        <v>2.1</v>
      </c>
      <c r="Y11" s="203">
        <v>0</v>
      </c>
      <c r="Z11" s="203">
        <v>3.97</v>
      </c>
      <c r="AA11" s="203">
        <v>1.19</v>
      </c>
      <c r="AB11" s="203">
        <v>0</v>
      </c>
      <c r="AC11" s="203">
        <v>20.96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44.98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292.62</v>
      </c>
      <c r="AP11" s="203">
        <v>0</v>
      </c>
    </row>
    <row r="12" spans="1:42">
      <c r="A12" t="s">
        <v>54</v>
      </c>
      <c r="B12" s="203">
        <v>0</v>
      </c>
      <c r="C12" s="203">
        <v>14.53</v>
      </c>
      <c r="D12" s="203">
        <v>4.1500000000000004</v>
      </c>
      <c r="E12" s="203">
        <v>0</v>
      </c>
      <c r="F12" s="203">
        <v>7.15</v>
      </c>
      <c r="G12" s="203">
        <v>23.37</v>
      </c>
      <c r="H12" s="203">
        <v>0</v>
      </c>
      <c r="I12" s="203">
        <v>29.36</v>
      </c>
      <c r="J12" s="203">
        <v>0.96</v>
      </c>
      <c r="K12" s="203">
        <v>160.79</v>
      </c>
      <c r="L12" s="203">
        <v>4.13</v>
      </c>
      <c r="M12" s="203">
        <v>1.87</v>
      </c>
      <c r="N12" s="203">
        <v>1.69</v>
      </c>
      <c r="O12" s="203">
        <v>2.38</v>
      </c>
      <c r="P12" s="203">
        <v>0.79</v>
      </c>
      <c r="Q12" s="203">
        <v>0.31</v>
      </c>
      <c r="R12" s="203">
        <v>0.61</v>
      </c>
      <c r="S12" s="203">
        <v>0.38</v>
      </c>
      <c r="T12" s="203">
        <v>0</v>
      </c>
      <c r="U12" s="203">
        <v>1.39</v>
      </c>
      <c r="V12" s="203">
        <v>0.26</v>
      </c>
      <c r="W12" s="203">
        <v>0</v>
      </c>
      <c r="X12" s="203">
        <v>2.1</v>
      </c>
      <c r="Y12" s="203">
        <v>0</v>
      </c>
      <c r="Z12" s="203">
        <v>3.97</v>
      </c>
      <c r="AA12" s="203">
        <v>1.19</v>
      </c>
      <c r="AB12" s="203">
        <v>0</v>
      </c>
      <c r="AC12" s="203">
        <v>20.96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44.98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292.62</v>
      </c>
      <c r="AP12" s="203">
        <v>0</v>
      </c>
    </row>
    <row r="13" spans="1:42">
      <c r="A13" t="s">
        <v>55</v>
      </c>
      <c r="B13" s="203">
        <v>0</v>
      </c>
      <c r="C13" s="203">
        <v>14.53</v>
      </c>
      <c r="D13" s="203">
        <v>4.1500000000000004</v>
      </c>
      <c r="E13" s="203">
        <v>0</v>
      </c>
      <c r="F13" s="203">
        <v>7.15</v>
      </c>
      <c r="G13" s="203">
        <v>23.37</v>
      </c>
      <c r="H13" s="203">
        <v>0</v>
      </c>
      <c r="I13" s="203">
        <v>29.36</v>
      </c>
      <c r="J13" s="203">
        <v>0.96</v>
      </c>
      <c r="K13" s="203">
        <v>160.79</v>
      </c>
      <c r="L13" s="203">
        <v>64.08</v>
      </c>
      <c r="M13" s="203">
        <v>1.87</v>
      </c>
      <c r="N13" s="203">
        <v>1.69</v>
      </c>
      <c r="O13" s="203">
        <v>2.38</v>
      </c>
      <c r="P13" s="203">
        <v>0.79</v>
      </c>
      <c r="Q13" s="203">
        <v>0.31</v>
      </c>
      <c r="R13" s="203">
        <v>0.61</v>
      </c>
      <c r="S13" s="203">
        <v>0.38</v>
      </c>
      <c r="T13" s="203">
        <v>0</v>
      </c>
      <c r="U13" s="203">
        <v>1.39</v>
      </c>
      <c r="V13" s="203">
        <v>0.26</v>
      </c>
      <c r="W13" s="203">
        <v>0</v>
      </c>
      <c r="X13" s="203">
        <v>2.1</v>
      </c>
      <c r="Y13" s="203">
        <v>0</v>
      </c>
      <c r="Z13" s="203">
        <v>3.97</v>
      </c>
      <c r="AA13" s="203">
        <v>1.19</v>
      </c>
      <c r="AB13" s="203">
        <v>0</v>
      </c>
      <c r="AC13" s="203">
        <v>20.96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44.98</v>
      </c>
      <c r="AJ13" s="203">
        <v>0</v>
      </c>
      <c r="AK13" s="203">
        <v>20.51</v>
      </c>
      <c r="AL13" s="203">
        <v>0</v>
      </c>
      <c r="AM13" s="203">
        <v>0</v>
      </c>
      <c r="AN13" s="203">
        <v>0</v>
      </c>
      <c r="AO13" s="203">
        <v>292.62</v>
      </c>
      <c r="AP13" s="203">
        <v>0</v>
      </c>
    </row>
    <row r="14" spans="1:42">
      <c r="A14" t="s">
        <v>56</v>
      </c>
      <c r="B14" s="203">
        <v>0</v>
      </c>
      <c r="C14" s="203">
        <v>14.53</v>
      </c>
      <c r="D14" s="203">
        <v>4.1500000000000004</v>
      </c>
      <c r="E14" s="203">
        <v>0</v>
      </c>
      <c r="F14" s="203">
        <v>7.15</v>
      </c>
      <c r="G14" s="203">
        <v>23.37</v>
      </c>
      <c r="H14" s="203">
        <v>0</v>
      </c>
      <c r="I14" s="203">
        <v>29.36</v>
      </c>
      <c r="J14" s="203">
        <v>0.96</v>
      </c>
      <c r="K14" s="203">
        <v>160.79</v>
      </c>
      <c r="L14" s="203">
        <v>64.08</v>
      </c>
      <c r="M14" s="203">
        <v>1.87</v>
      </c>
      <c r="N14" s="203">
        <v>1.69</v>
      </c>
      <c r="O14" s="203">
        <v>2.38</v>
      </c>
      <c r="P14" s="203">
        <v>0.79</v>
      </c>
      <c r="Q14" s="203">
        <v>0.31</v>
      </c>
      <c r="R14" s="203">
        <v>0.61</v>
      </c>
      <c r="S14" s="203">
        <v>0.38</v>
      </c>
      <c r="T14" s="203">
        <v>0</v>
      </c>
      <c r="U14" s="203">
        <v>1.39</v>
      </c>
      <c r="V14" s="203">
        <v>0.26</v>
      </c>
      <c r="W14" s="203">
        <v>0</v>
      </c>
      <c r="X14" s="203">
        <v>2.1</v>
      </c>
      <c r="Y14" s="203">
        <v>0</v>
      </c>
      <c r="Z14" s="203">
        <v>3.97</v>
      </c>
      <c r="AA14" s="203">
        <v>1.19</v>
      </c>
      <c r="AB14" s="203">
        <v>0</v>
      </c>
      <c r="AC14" s="203">
        <v>20.96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44.98</v>
      </c>
      <c r="AJ14" s="203">
        <v>0</v>
      </c>
      <c r="AK14" s="203">
        <v>20.51</v>
      </c>
      <c r="AL14" s="203">
        <v>0</v>
      </c>
      <c r="AM14" s="203">
        <v>0</v>
      </c>
      <c r="AN14" s="203">
        <v>0</v>
      </c>
      <c r="AO14" s="203">
        <v>292.62</v>
      </c>
      <c r="AP14" s="203">
        <v>0</v>
      </c>
    </row>
    <row r="15" spans="1:42">
      <c r="A15" t="s">
        <v>57</v>
      </c>
      <c r="B15" s="203">
        <v>0</v>
      </c>
      <c r="C15" s="203">
        <v>14.53</v>
      </c>
      <c r="D15" s="203">
        <v>4.1500000000000004</v>
      </c>
      <c r="E15" s="203">
        <v>0</v>
      </c>
      <c r="F15" s="203">
        <v>7.15</v>
      </c>
      <c r="G15" s="203">
        <v>23.37</v>
      </c>
      <c r="H15" s="203">
        <v>0</v>
      </c>
      <c r="I15" s="203">
        <v>29.36</v>
      </c>
      <c r="J15" s="203">
        <v>0.96</v>
      </c>
      <c r="K15" s="203">
        <v>160.79</v>
      </c>
      <c r="L15" s="203">
        <v>64.08</v>
      </c>
      <c r="M15" s="203">
        <v>1.87</v>
      </c>
      <c r="N15" s="203">
        <v>1.69</v>
      </c>
      <c r="O15" s="203">
        <v>2.38</v>
      </c>
      <c r="P15" s="203">
        <v>0.79</v>
      </c>
      <c r="Q15" s="203">
        <v>0.31</v>
      </c>
      <c r="R15" s="203">
        <v>0.61</v>
      </c>
      <c r="S15" s="203">
        <v>0.38</v>
      </c>
      <c r="T15" s="203">
        <v>0</v>
      </c>
      <c r="U15" s="203">
        <v>1.47</v>
      </c>
      <c r="V15" s="203">
        <v>0.26</v>
      </c>
      <c r="W15" s="203">
        <v>0</v>
      </c>
      <c r="X15" s="203">
        <v>2.11</v>
      </c>
      <c r="Y15" s="203">
        <v>0</v>
      </c>
      <c r="Z15" s="203">
        <v>3.97</v>
      </c>
      <c r="AA15" s="203">
        <v>1.19</v>
      </c>
      <c r="AB15" s="203">
        <v>0</v>
      </c>
      <c r="AC15" s="203">
        <v>20.96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44.98</v>
      </c>
      <c r="AJ15" s="203">
        <v>0</v>
      </c>
      <c r="AK15" s="203">
        <v>20.51</v>
      </c>
      <c r="AL15" s="203">
        <v>0</v>
      </c>
      <c r="AM15" s="203">
        <v>0</v>
      </c>
      <c r="AN15" s="203">
        <v>0</v>
      </c>
      <c r="AO15" s="203">
        <v>292.62</v>
      </c>
      <c r="AP15" s="203">
        <v>0</v>
      </c>
    </row>
    <row r="16" spans="1:42">
      <c r="A16" t="s">
        <v>58</v>
      </c>
      <c r="B16" s="203">
        <v>0</v>
      </c>
      <c r="C16" s="203">
        <v>14.53</v>
      </c>
      <c r="D16" s="203">
        <v>4.1500000000000004</v>
      </c>
      <c r="E16" s="203">
        <v>0</v>
      </c>
      <c r="F16" s="203">
        <v>7.15</v>
      </c>
      <c r="G16" s="203">
        <v>23.37</v>
      </c>
      <c r="H16" s="203">
        <v>0</v>
      </c>
      <c r="I16" s="203">
        <v>29.36</v>
      </c>
      <c r="J16" s="203">
        <v>0.96</v>
      </c>
      <c r="K16" s="203">
        <v>160.79</v>
      </c>
      <c r="L16" s="203">
        <v>64.08</v>
      </c>
      <c r="M16" s="203">
        <v>1.87</v>
      </c>
      <c r="N16" s="203">
        <v>1.69</v>
      </c>
      <c r="O16" s="203">
        <v>2.38</v>
      </c>
      <c r="P16" s="203">
        <v>0.79</v>
      </c>
      <c r="Q16" s="203">
        <v>0.31</v>
      </c>
      <c r="R16" s="203">
        <v>0.61</v>
      </c>
      <c r="S16" s="203">
        <v>0.38</v>
      </c>
      <c r="T16" s="203">
        <v>0</v>
      </c>
      <c r="U16" s="203">
        <v>1.53</v>
      </c>
      <c r="V16" s="203">
        <v>0.26</v>
      </c>
      <c r="W16" s="203">
        <v>0</v>
      </c>
      <c r="X16" s="203">
        <v>2.11</v>
      </c>
      <c r="Y16" s="203">
        <v>0</v>
      </c>
      <c r="Z16" s="203">
        <v>3.97</v>
      </c>
      <c r="AA16" s="203">
        <v>1.19</v>
      </c>
      <c r="AB16" s="203">
        <v>0</v>
      </c>
      <c r="AC16" s="203">
        <v>20.96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44.98</v>
      </c>
      <c r="AJ16" s="203">
        <v>0</v>
      </c>
      <c r="AK16" s="203">
        <v>20.51</v>
      </c>
      <c r="AL16" s="203">
        <v>0</v>
      </c>
      <c r="AM16" s="203">
        <v>0</v>
      </c>
      <c r="AN16" s="203">
        <v>0</v>
      </c>
      <c r="AO16" s="203">
        <v>292.62</v>
      </c>
      <c r="AP16" s="203">
        <v>0</v>
      </c>
    </row>
    <row r="17" spans="1:42">
      <c r="A17" t="s">
        <v>59</v>
      </c>
      <c r="B17" s="203">
        <v>0</v>
      </c>
      <c r="C17" s="203">
        <v>14.53</v>
      </c>
      <c r="D17" s="203">
        <v>4.1500000000000004</v>
      </c>
      <c r="E17" s="203">
        <v>0</v>
      </c>
      <c r="F17" s="203">
        <v>7.15</v>
      </c>
      <c r="G17" s="203">
        <v>23.37</v>
      </c>
      <c r="H17" s="203">
        <v>0</v>
      </c>
      <c r="I17" s="203">
        <v>29.36</v>
      </c>
      <c r="J17" s="203">
        <v>0.96</v>
      </c>
      <c r="K17" s="203">
        <v>160.79</v>
      </c>
      <c r="L17" s="203">
        <v>61.97</v>
      </c>
      <c r="M17" s="203">
        <v>1.87</v>
      </c>
      <c r="N17" s="203">
        <v>1.69</v>
      </c>
      <c r="O17" s="203">
        <v>2.38</v>
      </c>
      <c r="P17" s="203">
        <v>0.79</v>
      </c>
      <c r="Q17" s="203">
        <v>5.96</v>
      </c>
      <c r="R17" s="203">
        <v>11.41</v>
      </c>
      <c r="S17" s="203">
        <v>7.08</v>
      </c>
      <c r="T17" s="203">
        <v>0</v>
      </c>
      <c r="U17" s="203">
        <v>1.57</v>
      </c>
      <c r="V17" s="203">
        <v>7.97</v>
      </c>
      <c r="W17" s="203">
        <v>0.49</v>
      </c>
      <c r="X17" s="203">
        <v>2.11</v>
      </c>
      <c r="Y17" s="203">
        <v>0</v>
      </c>
      <c r="Z17" s="203">
        <v>3.97</v>
      </c>
      <c r="AA17" s="203">
        <v>1.19</v>
      </c>
      <c r="AB17" s="203">
        <v>0</v>
      </c>
      <c r="AC17" s="203">
        <v>20.96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44.98</v>
      </c>
      <c r="AJ17" s="203">
        <v>0</v>
      </c>
      <c r="AK17" s="203">
        <v>20.51</v>
      </c>
      <c r="AL17" s="203">
        <v>0</v>
      </c>
      <c r="AM17" s="203">
        <v>0</v>
      </c>
      <c r="AN17" s="203">
        <v>0</v>
      </c>
      <c r="AO17" s="203">
        <v>292.62</v>
      </c>
      <c r="AP17" s="203">
        <v>0</v>
      </c>
    </row>
    <row r="18" spans="1:42">
      <c r="A18" t="s">
        <v>60</v>
      </c>
      <c r="B18" s="203">
        <v>0</v>
      </c>
      <c r="C18" s="203">
        <v>14.53</v>
      </c>
      <c r="D18" s="203">
        <v>4.1500000000000004</v>
      </c>
      <c r="E18" s="203">
        <v>0</v>
      </c>
      <c r="F18" s="203">
        <v>7.15</v>
      </c>
      <c r="G18" s="203">
        <v>23.37</v>
      </c>
      <c r="H18" s="203">
        <v>0</v>
      </c>
      <c r="I18" s="203">
        <v>29.36</v>
      </c>
      <c r="J18" s="203">
        <v>0.96</v>
      </c>
      <c r="K18" s="203">
        <v>160.79</v>
      </c>
      <c r="L18" s="203">
        <v>61.97</v>
      </c>
      <c r="M18" s="203">
        <v>1.87</v>
      </c>
      <c r="N18" s="203">
        <v>1.69</v>
      </c>
      <c r="O18" s="203">
        <v>2.38</v>
      </c>
      <c r="P18" s="203">
        <v>0.79</v>
      </c>
      <c r="Q18" s="203">
        <v>4.84</v>
      </c>
      <c r="R18" s="203">
        <v>8.94</v>
      </c>
      <c r="S18" s="203">
        <v>5.68</v>
      </c>
      <c r="T18" s="203">
        <v>0</v>
      </c>
      <c r="U18" s="203">
        <v>1.6</v>
      </c>
      <c r="V18" s="203">
        <v>7.97</v>
      </c>
      <c r="W18" s="203">
        <v>0.49</v>
      </c>
      <c r="X18" s="203">
        <v>2.11</v>
      </c>
      <c r="Y18" s="203">
        <v>0</v>
      </c>
      <c r="Z18" s="203">
        <v>3.97</v>
      </c>
      <c r="AA18" s="203">
        <v>1.19</v>
      </c>
      <c r="AB18" s="203">
        <v>0</v>
      </c>
      <c r="AC18" s="203">
        <v>20.96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44.98</v>
      </c>
      <c r="AJ18" s="203">
        <v>0</v>
      </c>
      <c r="AK18" s="203">
        <v>20.51</v>
      </c>
      <c r="AL18" s="203">
        <v>0</v>
      </c>
      <c r="AM18" s="203">
        <v>0</v>
      </c>
      <c r="AN18" s="203">
        <v>0</v>
      </c>
      <c r="AO18" s="203">
        <v>292.62</v>
      </c>
      <c r="AP18" s="203">
        <v>0</v>
      </c>
    </row>
    <row r="19" spans="1:42">
      <c r="A19" t="s">
        <v>61</v>
      </c>
      <c r="B19" s="203">
        <v>0</v>
      </c>
      <c r="C19" s="203">
        <v>14.53</v>
      </c>
      <c r="D19" s="203">
        <v>4.1500000000000004</v>
      </c>
      <c r="E19" s="203">
        <v>0</v>
      </c>
      <c r="F19" s="203">
        <v>7.15</v>
      </c>
      <c r="G19" s="203">
        <v>23.37</v>
      </c>
      <c r="H19" s="203">
        <v>0</v>
      </c>
      <c r="I19" s="203">
        <v>29.36</v>
      </c>
      <c r="J19" s="203">
        <v>0.96</v>
      </c>
      <c r="K19" s="203">
        <v>160.79</v>
      </c>
      <c r="L19" s="203">
        <v>64.08</v>
      </c>
      <c r="M19" s="203">
        <v>1.87</v>
      </c>
      <c r="N19" s="203">
        <v>1.69</v>
      </c>
      <c r="O19" s="203">
        <v>2.38</v>
      </c>
      <c r="P19" s="203">
        <v>0.79</v>
      </c>
      <c r="Q19" s="203">
        <v>4.84</v>
      </c>
      <c r="R19" s="203">
        <v>8.94</v>
      </c>
      <c r="S19" s="203">
        <v>5.68</v>
      </c>
      <c r="T19" s="203">
        <v>0</v>
      </c>
      <c r="U19" s="203">
        <v>1.64</v>
      </c>
      <c r="V19" s="203">
        <v>7.97</v>
      </c>
      <c r="W19" s="203">
        <v>0.49</v>
      </c>
      <c r="X19" s="203">
        <v>2.11</v>
      </c>
      <c r="Y19" s="203">
        <v>0</v>
      </c>
      <c r="Z19" s="203">
        <v>3.97</v>
      </c>
      <c r="AA19" s="203">
        <v>1.19</v>
      </c>
      <c r="AB19" s="203">
        <v>0</v>
      </c>
      <c r="AC19" s="203">
        <v>20.96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45.55</v>
      </c>
      <c r="AJ19" s="203">
        <v>0</v>
      </c>
      <c r="AK19" s="203">
        <v>20.51</v>
      </c>
      <c r="AL19" s="203">
        <v>0</v>
      </c>
      <c r="AM19" s="203">
        <v>0</v>
      </c>
      <c r="AN19" s="203">
        <v>0</v>
      </c>
      <c r="AO19" s="203">
        <v>292.62</v>
      </c>
      <c r="AP19" s="203">
        <v>0</v>
      </c>
    </row>
    <row r="20" spans="1:42">
      <c r="A20" t="s">
        <v>62</v>
      </c>
      <c r="B20" s="203">
        <v>0</v>
      </c>
      <c r="C20" s="203">
        <v>14.53</v>
      </c>
      <c r="D20" s="203">
        <v>4.1500000000000004</v>
      </c>
      <c r="E20" s="203">
        <v>0</v>
      </c>
      <c r="F20" s="203">
        <v>7.15</v>
      </c>
      <c r="G20" s="203">
        <v>23.37</v>
      </c>
      <c r="H20" s="203">
        <v>0</v>
      </c>
      <c r="I20" s="203">
        <v>29.36</v>
      </c>
      <c r="J20" s="203">
        <v>0.96</v>
      </c>
      <c r="K20" s="203">
        <v>160.79</v>
      </c>
      <c r="L20" s="203">
        <v>64.08</v>
      </c>
      <c r="M20" s="203">
        <v>1.87</v>
      </c>
      <c r="N20" s="203">
        <v>1.69</v>
      </c>
      <c r="O20" s="203">
        <v>2.38</v>
      </c>
      <c r="P20" s="203">
        <v>0.79</v>
      </c>
      <c r="Q20" s="203">
        <v>4.84</v>
      </c>
      <c r="R20" s="203">
        <v>8.94</v>
      </c>
      <c r="S20" s="203">
        <v>5.68</v>
      </c>
      <c r="T20" s="203">
        <v>0</v>
      </c>
      <c r="U20" s="203">
        <v>1.66</v>
      </c>
      <c r="V20" s="203">
        <v>7.97</v>
      </c>
      <c r="W20" s="203">
        <v>0.49</v>
      </c>
      <c r="X20" s="203">
        <v>2.11</v>
      </c>
      <c r="Y20" s="203">
        <v>0</v>
      </c>
      <c r="Z20" s="203">
        <v>3.97</v>
      </c>
      <c r="AA20" s="203">
        <v>1.19</v>
      </c>
      <c r="AB20" s="203">
        <v>0</v>
      </c>
      <c r="AC20" s="203">
        <v>20.96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45.55</v>
      </c>
      <c r="AJ20" s="203">
        <v>0</v>
      </c>
      <c r="AK20" s="203">
        <v>20.51</v>
      </c>
      <c r="AL20" s="203">
        <v>0</v>
      </c>
      <c r="AM20" s="203">
        <v>0</v>
      </c>
      <c r="AN20" s="203">
        <v>0</v>
      </c>
      <c r="AO20" s="203">
        <v>292.62</v>
      </c>
      <c r="AP20" s="203">
        <v>0</v>
      </c>
    </row>
    <row r="21" spans="1:42">
      <c r="A21" t="s">
        <v>63</v>
      </c>
      <c r="B21" s="203">
        <v>0</v>
      </c>
      <c r="C21" s="203">
        <v>14.53</v>
      </c>
      <c r="D21" s="203">
        <v>4.1500000000000004</v>
      </c>
      <c r="E21" s="203">
        <v>0</v>
      </c>
      <c r="F21" s="203">
        <v>7.15</v>
      </c>
      <c r="G21" s="203">
        <v>23.37</v>
      </c>
      <c r="H21" s="203">
        <v>0</v>
      </c>
      <c r="I21" s="203">
        <v>29.36</v>
      </c>
      <c r="J21" s="203">
        <v>0.96</v>
      </c>
      <c r="K21" s="203">
        <v>160.79</v>
      </c>
      <c r="L21" s="203">
        <v>64.08</v>
      </c>
      <c r="M21" s="203">
        <v>1.87</v>
      </c>
      <c r="N21" s="203">
        <v>1.69</v>
      </c>
      <c r="O21" s="203">
        <v>2.38</v>
      </c>
      <c r="P21" s="203">
        <v>0.79</v>
      </c>
      <c r="Q21" s="203">
        <v>4.84</v>
      </c>
      <c r="R21" s="203">
        <v>8.94</v>
      </c>
      <c r="S21" s="203">
        <v>5.68</v>
      </c>
      <c r="T21" s="203">
        <v>0</v>
      </c>
      <c r="U21" s="203">
        <v>1.66</v>
      </c>
      <c r="V21" s="203">
        <v>7.97</v>
      </c>
      <c r="W21" s="203">
        <v>0.49</v>
      </c>
      <c r="X21" s="203">
        <v>2.11</v>
      </c>
      <c r="Y21" s="203">
        <v>0</v>
      </c>
      <c r="Z21" s="203">
        <v>3.97</v>
      </c>
      <c r="AA21" s="203">
        <v>1.19</v>
      </c>
      <c r="AB21" s="203">
        <v>0</v>
      </c>
      <c r="AC21" s="203">
        <v>20.96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45.55</v>
      </c>
      <c r="AJ21" s="203">
        <v>0</v>
      </c>
      <c r="AK21" s="203">
        <v>20.51</v>
      </c>
      <c r="AL21" s="203">
        <v>0</v>
      </c>
      <c r="AM21" s="203">
        <v>0</v>
      </c>
      <c r="AN21" s="203">
        <v>0</v>
      </c>
      <c r="AO21" s="203">
        <v>292.62</v>
      </c>
      <c r="AP21" s="203">
        <v>0</v>
      </c>
    </row>
    <row r="22" spans="1:42">
      <c r="A22" t="s">
        <v>64</v>
      </c>
      <c r="B22" s="203">
        <v>0</v>
      </c>
      <c r="C22" s="203">
        <v>14.53</v>
      </c>
      <c r="D22" s="203">
        <v>4.1500000000000004</v>
      </c>
      <c r="E22" s="203">
        <v>0</v>
      </c>
      <c r="F22" s="203">
        <v>7.15</v>
      </c>
      <c r="G22" s="203">
        <v>23.37</v>
      </c>
      <c r="H22" s="203">
        <v>0</v>
      </c>
      <c r="I22" s="203">
        <v>29.36</v>
      </c>
      <c r="J22" s="203">
        <v>0.96</v>
      </c>
      <c r="K22" s="203">
        <v>160.79</v>
      </c>
      <c r="L22" s="203">
        <v>64.08</v>
      </c>
      <c r="M22" s="203">
        <v>1.87</v>
      </c>
      <c r="N22" s="203">
        <v>1.69</v>
      </c>
      <c r="O22" s="203">
        <v>2.38</v>
      </c>
      <c r="P22" s="203">
        <v>0.79</v>
      </c>
      <c r="Q22" s="203">
        <v>4.84</v>
      </c>
      <c r="R22" s="203">
        <v>8.94</v>
      </c>
      <c r="S22" s="203">
        <v>5.68</v>
      </c>
      <c r="T22" s="203">
        <v>0</v>
      </c>
      <c r="U22" s="203">
        <v>1.66</v>
      </c>
      <c r="V22" s="203">
        <v>7.97</v>
      </c>
      <c r="W22" s="203">
        <v>0.49</v>
      </c>
      <c r="X22" s="203">
        <v>2.11</v>
      </c>
      <c r="Y22" s="203">
        <v>0</v>
      </c>
      <c r="Z22" s="203">
        <v>3.97</v>
      </c>
      <c r="AA22" s="203">
        <v>1.19</v>
      </c>
      <c r="AB22" s="203">
        <v>0</v>
      </c>
      <c r="AC22" s="203">
        <v>20.96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45.55</v>
      </c>
      <c r="AJ22" s="203">
        <v>0</v>
      </c>
      <c r="AK22" s="203">
        <v>20.51</v>
      </c>
      <c r="AL22" s="203">
        <v>0</v>
      </c>
      <c r="AM22" s="203">
        <v>0</v>
      </c>
      <c r="AN22" s="203">
        <v>0</v>
      </c>
      <c r="AO22" s="203">
        <v>292.62</v>
      </c>
      <c r="AP22" s="203">
        <v>0</v>
      </c>
    </row>
    <row r="23" spans="1:42">
      <c r="A23" t="s">
        <v>65</v>
      </c>
      <c r="B23" s="203">
        <v>0</v>
      </c>
      <c r="C23" s="203">
        <v>14.53</v>
      </c>
      <c r="D23" s="203">
        <v>4.1500000000000004</v>
      </c>
      <c r="E23" s="203">
        <v>0</v>
      </c>
      <c r="F23" s="203">
        <v>7.15</v>
      </c>
      <c r="G23" s="203">
        <v>23.37</v>
      </c>
      <c r="H23" s="203">
        <v>0</v>
      </c>
      <c r="I23" s="203">
        <v>29.36</v>
      </c>
      <c r="J23" s="203">
        <v>0.96</v>
      </c>
      <c r="K23" s="203">
        <v>160.79</v>
      </c>
      <c r="L23" s="203">
        <v>64.08</v>
      </c>
      <c r="M23" s="203">
        <v>1.87</v>
      </c>
      <c r="N23" s="203">
        <v>1.69</v>
      </c>
      <c r="O23" s="203">
        <v>2.38</v>
      </c>
      <c r="P23" s="203">
        <v>0.79</v>
      </c>
      <c r="Q23" s="203">
        <v>5.0599999999999996</v>
      </c>
      <c r="R23" s="203">
        <v>9.4</v>
      </c>
      <c r="S23" s="203">
        <v>5.96</v>
      </c>
      <c r="T23" s="203">
        <v>0</v>
      </c>
      <c r="U23" s="203">
        <v>1.66</v>
      </c>
      <c r="V23" s="203">
        <v>7.97</v>
      </c>
      <c r="W23" s="203">
        <v>0.49</v>
      </c>
      <c r="X23" s="203">
        <v>2.1</v>
      </c>
      <c r="Y23" s="203">
        <v>0</v>
      </c>
      <c r="Z23" s="203">
        <v>3.33</v>
      </c>
      <c r="AA23" s="203">
        <v>1.19</v>
      </c>
      <c r="AB23" s="203">
        <v>0</v>
      </c>
      <c r="AC23" s="203">
        <v>20.96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45.55</v>
      </c>
      <c r="AJ23" s="203">
        <v>0</v>
      </c>
      <c r="AK23" s="203">
        <v>20.51</v>
      </c>
      <c r="AL23" s="203">
        <v>0</v>
      </c>
      <c r="AM23" s="203">
        <v>0</v>
      </c>
      <c r="AN23" s="203">
        <v>0</v>
      </c>
      <c r="AO23" s="203">
        <v>292.62</v>
      </c>
      <c r="AP23" s="203">
        <v>0</v>
      </c>
    </row>
    <row r="24" spans="1:42">
      <c r="A24" t="s">
        <v>66</v>
      </c>
      <c r="B24" s="203">
        <v>0</v>
      </c>
      <c r="C24" s="203">
        <v>14.53</v>
      </c>
      <c r="D24" s="203">
        <v>4.1500000000000004</v>
      </c>
      <c r="E24" s="203">
        <v>0</v>
      </c>
      <c r="F24" s="203">
        <v>7.15</v>
      </c>
      <c r="G24" s="203">
        <v>23.37</v>
      </c>
      <c r="H24" s="203">
        <v>0</v>
      </c>
      <c r="I24" s="203">
        <v>29.36</v>
      </c>
      <c r="J24" s="203">
        <v>0.96</v>
      </c>
      <c r="K24" s="203">
        <v>160.79</v>
      </c>
      <c r="L24" s="203">
        <v>64.08</v>
      </c>
      <c r="M24" s="203">
        <v>1.87</v>
      </c>
      <c r="N24" s="203">
        <v>1.69</v>
      </c>
      <c r="O24" s="203">
        <v>2.38</v>
      </c>
      <c r="P24" s="203">
        <v>0.79</v>
      </c>
      <c r="Q24" s="203">
        <v>5.54</v>
      </c>
      <c r="R24" s="203">
        <v>9.4</v>
      </c>
      <c r="S24" s="203">
        <v>5.96</v>
      </c>
      <c r="T24" s="203">
        <v>0</v>
      </c>
      <c r="U24" s="203">
        <v>1.66</v>
      </c>
      <c r="V24" s="203">
        <v>7.97</v>
      </c>
      <c r="W24" s="203">
        <v>0.49</v>
      </c>
      <c r="X24" s="203">
        <v>2.1</v>
      </c>
      <c r="Y24" s="203">
        <v>0</v>
      </c>
      <c r="Z24" s="203">
        <v>3.33</v>
      </c>
      <c r="AA24" s="203">
        <v>1.19</v>
      </c>
      <c r="AB24" s="203">
        <v>0</v>
      </c>
      <c r="AC24" s="203">
        <v>20.96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45.55</v>
      </c>
      <c r="AJ24" s="203">
        <v>0</v>
      </c>
      <c r="AK24" s="203">
        <v>20.51</v>
      </c>
      <c r="AL24" s="203">
        <v>0</v>
      </c>
      <c r="AM24" s="203">
        <v>0</v>
      </c>
      <c r="AN24" s="203">
        <v>0</v>
      </c>
      <c r="AO24" s="203">
        <v>292.62</v>
      </c>
      <c r="AP24" s="203">
        <v>0</v>
      </c>
    </row>
    <row r="25" spans="1:42">
      <c r="A25" t="s">
        <v>67</v>
      </c>
      <c r="B25" s="203">
        <v>0</v>
      </c>
      <c r="C25" s="203">
        <v>14.53</v>
      </c>
      <c r="D25" s="203">
        <v>4.1500000000000004</v>
      </c>
      <c r="E25" s="203">
        <v>0</v>
      </c>
      <c r="F25" s="203">
        <v>7.15</v>
      </c>
      <c r="G25" s="203">
        <v>23.37</v>
      </c>
      <c r="H25" s="203">
        <v>0</v>
      </c>
      <c r="I25" s="203">
        <v>29.36</v>
      </c>
      <c r="J25" s="203">
        <v>0.96</v>
      </c>
      <c r="K25" s="203">
        <v>160.79</v>
      </c>
      <c r="L25" s="203">
        <v>64.08</v>
      </c>
      <c r="M25" s="203">
        <v>1.82</v>
      </c>
      <c r="N25" s="203">
        <v>1.69</v>
      </c>
      <c r="O25" s="203">
        <v>2.38</v>
      </c>
      <c r="P25" s="203">
        <v>0.79</v>
      </c>
      <c r="Q25" s="203">
        <v>7.31</v>
      </c>
      <c r="R25" s="203">
        <v>13.1</v>
      </c>
      <c r="S25" s="203">
        <v>8.25</v>
      </c>
      <c r="T25" s="203">
        <v>0</v>
      </c>
      <c r="U25" s="203">
        <v>1.68</v>
      </c>
      <c r="V25" s="203">
        <v>7.97</v>
      </c>
      <c r="W25" s="203">
        <v>0.48</v>
      </c>
      <c r="X25" s="203">
        <v>2.11</v>
      </c>
      <c r="Y25" s="203">
        <v>0</v>
      </c>
      <c r="Z25" s="203">
        <v>3.46</v>
      </c>
      <c r="AA25" s="203">
        <v>1.19</v>
      </c>
      <c r="AB25" s="203">
        <v>0</v>
      </c>
      <c r="AC25" s="203">
        <v>20.96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45.55</v>
      </c>
      <c r="AJ25" s="203">
        <v>0</v>
      </c>
      <c r="AK25" s="203">
        <v>24.62</v>
      </c>
      <c r="AL25" s="203">
        <v>0</v>
      </c>
      <c r="AM25" s="203">
        <v>0</v>
      </c>
      <c r="AN25" s="203">
        <v>0</v>
      </c>
      <c r="AO25" s="203">
        <v>292.62</v>
      </c>
      <c r="AP25" s="203">
        <v>0</v>
      </c>
    </row>
    <row r="26" spans="1:42">
      <c r="A26" t="s">
        <v>68</v>
      </c>
      <c r="B26" s="203">
        <v>0</v>
      </c>
      <c r="C26" s="203">
        <v>14.53</v>
      </c>
      <c r="D26" s="203">
        <v>4.1500000000000004</v>
      </c>
      <c r="E26" s="203">
        <v>0</v>
      </c>
      <c r="F26" s="203">
        <v>7.15</v>
      </c>
      <c r="G26" s="203">
        <v>23.37</v>
      </c>
      <c r="H26" s="203">
        <v>0</v>
      </c>
      <c r="I26" s="203">
        <v>29.36</v>
      </c>
      <c r="J26" s="203">
        <v>0.96</v>
      </c>
      <c r="K26" s="203">
        <v>160.79</v>
      </c>
      <c r="L26" s="203">
        <v>64.08</v>
      </c>
      <c r="M26" s="203">
        <v>1.82</v>
      </c>
      <c r="N26" s="203">
        <v>1.69</v>
      </c>
      <c r="O26" s="203">
        <v>2.38</v>
      </c>
      <c r="P26" s="203">
        <v>0.79</v>
      </c>
      <c r="Q26" s="203">
        <v>7.31</v>
      </c>
      <c r="R26" s="203">
        <v>13.1</v>
      </c>
      <c r="S26" s="203">
        <v>8.25</v>
      </c>
      <c r="T26" s="203">
        <v>0</v>
      </c>
      <c r="U26" s="203">
        <v>1.68</v>
      </c>
      <c r="V26" s="203">
        <v>7.97</v>
      </c>
      <c r="W26" s="203">
        <v>0.48</v>
      </c>
      <c r="X26" s="203">
        <v>2.11</v>
      </c>
      <c r="Y26" s="203">
        <v>0</v>
      </c>
      <c r="Z26" s="203">
        <v>3.46</v>
      </c>
      <c r="AA26" s="203">
        <v>1.19</v>
      </c>
      <c r="AB26" s="203">
        <v>0</v>
      </c>
      <c r="AC26" s="203">
        <v>20.96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45.55</v>
      </c>
      <c r="AJ26" s="203">
        <v>0</v>
      </c>
      <c r="AK26" s="203">
        <v>24.62</v>
      </c>
      <c r="AL26" s="203">
        <v>0</v>
      </c>
      <c r="AM26" s="203">
        <v>0</v>
      </c>
      <c r="AN26" s="203">
        <v>0</v>
      </c>
      <c r="AO26" s="203">
        <v>292.62</v>
      </c>
      <c r="AP26" s="203">
        <v>0</v>
      </c>
    </row>
    <row r="27" spans="1:42">
      <c r="A27" t="s">
        <v>69</v>
      </c>
      <c r="B27" s="203">
        <v>0</v>
      </c>
      <c r="C27" s="203">
        <v>14.53</v>
      </c>
      <c r="D27" s="203">
        <v>4.1500000000000004</v>
      </c>
      <c r="E27" s="203">
        <v>0</v>
      </c>
      <c r="F27" s="203">
        <v>7.15</v>
      </c>
      <c r="G27" s="203">
        <v>23.37</v>
      </c>
      <c r="H27" s="203">
        <v>0</v>
      </c>
      <c r="I27" s="203">
        <v>29.36</v>
      </c>
      <c r="J27" s="203">
        <v>0.96</v>
      </c>
      <c r="K27" s="203">
        <v>160.79</v>
      </c>
      <c r="L27" s="203">
        <v>64.08</v>
      </c>
      <c r="M27" s="203">
        <v>1.82</v>
      </c>
      <c r="N27" s="203">
        <v>1.69</v>
      </c>
      <c r="O27" s="203">
        <v>2.38</v>
      </c>
      <c r="P27" s="203">
        <v>0.79</v>
      </c>
      <c r="Q27" s="203">
        <v>0.31</v>
      </c>
      <c r="R27" s="203">
        <v>0.6</v>
      </c>
      <c r="S27" s="203">
        <v>0.38</v>
      </c>
      <c r="T27" s="203">
        <v>0</v>
      </c>
      <c r="U27" s="203">
        <v>1.68</v>
      </c>
      <c r="V27" s="203">
        <v>0.26</v>
      </c>
      <c r="W27" s="203">
        <v>0.48</v>
      </c>
      <c r="X27" s="203">
        <v>2.11</v>
      </c>
      <c r="Y27" s="203">
        <v>0</v>
      </c>
      <c r="Z27" s="203">
        <v>3.46</v>
      </c>
      <c r="AA27" s="203">
        <v>1.19</v>
      </c>
      <c r="AB27" s="203">
        <v>0</v>
      </c>
      <c r="AC27" s="203">
        <v>20.96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45.55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292.62</v>
      </c>
      <c r="AP27" s="203">
        <v>0</v>
      </c>
    </row>
    <row r="28" spans="1:42">
      <c r="A28" t="s">
        <v>70</v>
      </c>
      <c r="B28" s="203">
        <v>0</v>
      </c>
      <c r="C28" s="203">
        <v>14.53</v>
      </c>
      <c r="D28" s="203">
        <v>4.1500000000000004</v>
      </c>
      <c r="E28" s="203">
        <v>0</v>
      </c>
      <c r="F28" s="203">
        <v>7.15</v>
      </c>
      <c r="G28" s="203">
        <v>23.37</v>
      </c>
      <c r="H28" s="203">
        <v>0</v>
      </c>
      <c r="I28" s="203">
        <v>29.36</v>
      </c>
      <c r="J28" s="203">
        <v>0.96</v>
      </c>
      <c r="K28" s="203">
        <v>160.79</v>
      </c>
      <c r="L28" s="203">
        <v>64.08</v>
      </c>
      <c r="M28" s="203">
        <v>1.82</v>
      </c>
      <c r="N28" s="203">
        <v>1.69</v>
      </c>
      <c r="O28" s="203">
        <v>2.38</v>
      </c>
      <c r="P28" s="203">
        <v>0.79</v>
      </c>
      <c r="Q28" s="203">
        <v>0.31</v>
      </c>
      <c r="R28" s="203">
        <v>0.6</v>
      </c>
      <c r="S28" s="203">
        <v>0.38</v>
      </c>
      <c r="T28" s="203">
        <v>0</v>
      </c>
      <c r="U28" s="203">
        <v>1.68</v>
      </c>
      <c r="V28" s="203">
        <v>0.26</v>
      </c>
      <c r="W28" s="203">
        <v>0.48</v>
      </c>
      <c r="X28" s="203">
        <v>2.11</v>
      </c>
      <c r="Y28" s="203">
        <v>0</v>
      </c>
      <c r="Z28" s="203">
        <v>0</v>
      </c>
      <c r="AA28" s="203">
        <v>0</v>
      </c>
      <c r="AB28" s="203">
        <v>0</v>
      </c>
      <c r="AC28" s="203">
        <v>20.96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45.55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292.62</v>
      </c>
      <c r="AP28" s="203">
        <v>0</v>
      </c>
    </row>
    <row r="29" spans="1:42">
      <c r="A29" t="s">
        <v>71</v>
      </c>
      <c r="B29" s="203">
        <v>0</v>
      </c>
      <c r="C29" s="203">
        <v>14.53</v>
      </c>
      <c r="D29" s="203">
        <v>4.1500000000000004</v>
      </c>
      <c r="E29" s="203">
        <v>0</v>
      </c>
      <c r="F29" s="203">
        <v>7.15</v>
      </c>
      <c r="G29" s="203">
        <v>23.37</v>
      </c>
      <c r="H29" s="203">
        <v>0</v>
      </c>
      <c r="I29" s="203">
        <v>29.36</v>
      </c>
      <c r="J29" s="203">
        <v>0.96</v>
      </c>
      <c r="K29" s="203">
        <v>160.79</v>
      </c>
      <c r="L29" s="203">
        <v>64.08</v>
      </c>
      <c r="M29" s="203">
        <v>1.87</v>
      </c>
      <c r="N29" s="203">
        <v>1.69</v>
      </c>
      <c r="O29" s="203">
        <v>2.38</v>
      </c>
      <c r="P29" s="203">
        <v>0.79</v>
      </c>
      <c r="Q29" s="203">
        <v>0.31</v>
      </c>
      <c r="R29" s="203">
        <v>0.6</v>
      </c>
      <c r="S29" s="203">
        <v>0.38</v>
      </c>
      <c r="T29" s="203">
        <v>0</v>
      </c>
      <c r="U29" s="203">
        <v>1.68</v>
      </c>
      <c r="V29" s="203">
        <v>0.26</v>
      </c>
      <c r="W29" s="203">
        <v>0.48</v>
      </c>
      <c r="X29" s="203">
        <v>3.4</v>
      </c>
      <c r="Y29" s="203">
        <v>0</v>
      </c>
      <c r="Z29" s="203">
        <v>3.97</v>
      </c>
      <c r="AA29" s="203">
        <v>1.19</v>
      </c>
      <c r="AB29" s="203">
        <v>0</v>
      </c>
      <c r="AC29" s="203">
        <v>20.96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45.55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292.62</v>
      </c>
      <c r="AP29" s="203">
        <v>0</v>
      </c>
    </row>
    <row r="30" spans="1:42">
      <c r="A30" t="s">
        <v>72</v>
      </c>
      <c r="B30" s="203">
        <v>0</v>
      </c>
      <c r="C30" s="203">
        <v>14.53</v>
      </c>
      <c r="D30" s="203">
        <v>4.1500000000000004</v>
      </c>
      <c r="E30" s="203">
        <v>0</v>
      </c>
      <c r="F30" s="203">
        <v>7.15</v>
      </c>
      <c r="G30" s="203">
        <v>23.37</v>
      </c>
      <c r="H30" s="203">
        <v>0</v>
      </c>
      <c r="I30" s="203">
        <v>29.36</v>
      </c>
      <c r="J30" s="203">
        <v>0.96</v>
      </c>
      <c r="K30" s="203">
        <v>160.79</v>
      </c>
      <c r="L30" s="203">
        <v>64.08</v>
      </c>
      <c r="M30" s="203">
        <v>1.87</v>
      </c>
      <c r="N30" s="203">
        <v>1.69</v>
      </c>
      <c r="O30" s="203">
        <v>2.38</v>
      </c>
      <c r="P30" s="203">
        <v>0.79</v>
      </c>
      <c r="Q30" s="203">
        <v>0.31</v>
      </c>
      <c r="R30" s="203">
        <v>0.6</v>
      </c>
      <c r="S30" s="203">
        <v>0.38</v>
      </c>
      <c r="T30" s="203">
        <v>0</v>
      </c>
      <c r="U30" s="203">
        <v>1.68</v>
      </c>
      <c r="V30" s="203">
        <v>0.26</v>
      </c>
      <c r="W30" s="203">
        <v>0.48</v>
      </c>
      <c r="X30" s="203">
        <v>3.4</v>
      </c>
      <c r="Y30" s="203">
        <v>0</v>
      </c>
      <c r="Z30" s="203">
        <v>3.97</v>
      </c>
      <c r="AA30" s="203">
        <v>1.19</v>
      </c>
      <c r="AB30" s="203">
        <v>0</v>
      </c>
      <c r="AC30" s="203">
        <v>20.96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45.55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292.62</v>
      </c>
      <c r="AP30" s="203">
        <v>0</v>
      </c>
    </row>
    <row r="31" spans="1:42">
      <c r="A31" t="s">
        <v>73</v>
      </c>
      <c r="B31" s="203">
        <v>0</v>
      </c>
      <c r="C31" s="203">
        <v>14.53</v>
      </c>
      <c r="D31" s="203">
        <v>4.1500000000000004</v>
      </c>
      <c r="E31" s="203">
        <v>0</v>
      </c>
      <c r="F31" s="203">
        <v>7.15</v>
      </c>
      <c r="G31" s="203">
        <v>23.37</v>
      </c>
      <c r="H31" s="203">
        <v>0</v>
      </c>
      <c r="I31" s="203">
        <v>29.36</v>
      </c>
      <c r="J31" s="203">
        <v>0.96</v>
      </c>
      <c r="K31" s="203">
        <v>160.79</v>
      </c>
      <c r="L31" s="203">
        <v>64.08</v>
      </c>
      <c r="M31" s="203">
        <v>1.87</v>
      </c>
      <c r="N31" s="203">
        <v>1.69</v>
      </c>
      <c r="O31" s="203">
        <v>2.38</v>
      </c>
      <c r="P31" s="203">
        <v>0.79</v>
      </c>
      <c r="Q31" s="203">
        <v>0.31</v>
      </c>
      <c r="R31" s="203">
        <v>0.6</v>
      </c>
      <c r="S31" s="203">
        <v>0.38</v>
      </c>
      <c r="T31" s="203">
        <v>0</v>
      </c>
      <c r="U31" s="203">
        <v>1.68</v>
      </c>
      <c r="V31" s="203">
        <v>0.26</v>
      </c>
      <c r="W31" s="203">
        <v>0.48</v>
      </c>
      <c r="X31" s="203">
        <v>5.45</v>
      </c>
      <c r="Y31" s="203">
        <v>0</v>
      </c>
      <c r="Z31" s="203">
        <v>3.97</v>
      </c>
      <c r="AA31" s="203">
        <v>1.19</v>
      </c>
      <c r="AB31" s="203">
        <v>0</v>
      </c>
      <c r="AC31" s="203">
        <v>20.96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45.55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292.62</v>
      </c>
      <c r="AP31" s="203">
        <v>0</v>
      </c>
    </row>
    <row r="32" spans="1:42">
      <c r="A32" t="s">
        <v>74</v>
      </c>
      <c r="B32" s="203">
        <v>0</v>
      </c>
      <c r="C32" s="203">
        <v>14.53</v>
      </c>
      <c r="D32" s="203">
        <v>4.1500000000000004</v>
      </c>
      <c r="E32" s="203">
        <v>0</v>
      </c>
      <c r="F32" s="203">
        <v>7.15</v>
      </c>
      <c r="G32" s="203">
        <v>23.37</v>
      </c>
      <c r="H32" s="203">
        <v>0</v>
      </c>
      <c r="I32" s="203">
        <v>29.36</v>
      </c>
      <c r="J32" s="203">
        <v>0.96</v>
      </c>
      <c r="K32" s="203">
        <v>160.79</v>
      </c>
      <c r="L32" s="203">
        <v>64.08</v>
      </c>
      <c r="M32" s="203">
        <v>1.87</v>
      </c>
      <c r="N32" s="203">
        <v>1.69</v>
      </c>
      <c r="O32" s="203">
        <v>2.38</v>
      </c>
      <c r="P32" s="203">
        <v>0.79</v>
      </c>
      <c r="Q32" s="203">
        <v>7.31</v>
      </c>
      <c r="R32" s="203">
        <v>13.1</v>
      </c>
      <c r="S32" s="203">
        <v>8.4700000000000006</v>
      </c>
      <c r="T32" s="203">
        <v>0</v>
      </c>
      <c r="U32" s="203">
        <v>1.68</v>
      </c>
      <c r="V32" s="203">
        <v>0.26</v>
      </c>
      <c r="W32" s="203">
        <v>0.48</v>
      </c>
      <c r="X32" s="203">
        <v>5.45</v>
      </c>
      <c r="Y32" s="203">
        <v>0</v>
      </c>
      <c r="Z32" s="203">
        <v>3.97</v>
      </c>
      <c r="AA32" s="203">
        <v>1.19</v>
      </c>
      <c r="AB32" s="203">
        <v>0</v>
      </c>
      <c r="AC32" s="203">
        <v>20.96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45.55</v>
      </c>
      <c r="AJ32" s="203">
        <v>0</v>
      </c>
      <c r="AK32" s="203">
        <v>24.62</v>
      </c>
      <c r="AL32" s="203">
        <v>0</v>
      </c>
      <c r="AM32" s="203">
        <v>0</v>
      </c>
      <c r="AN32" s="203">
        <v>0</v>
      </c>
      <c r="AO32" s="203">
        <v>292.62</v>
      </c>
      <c r="AP32" s="203">
        <v>0</v>
      </c>
    </row>
    <row r="33" spans="1:42">
      <c r="A33" t="s">
        <v>75</v>
      </c>
      <c r="B33" s="203">
        <v>0</v>
      </c>
      <c r="C33" s="203">
        <v>14.53</v>
      </c>
      <c r="D33" s="203">
        <v>4.1500000000000004</v>
      </c>
      <c r="E33" s="203">
        <v>0</v>
      </c>
      <c r="F33" s="203">
        <v>7.15</v>
      </c>
      <c r="G33" s="203">
        <v>23.37</v>
      </c>
      <c r="H33" s="203">
        <v>0</v>
      </c>
      <c r="I33" s="203">
        <v>29.36</v>
      </c>
      <c r="J33" s="203">
        <v>0.96</v>
      </c>
      <c r="K33" s="203">
        <v>160.79</v>
      </c>
      <c r="L33" s="203">
        <v>64.08</v>
      </c>
      <c r="M33" s="203">
        <v>1.87</v>
      </c>
      <c r="N33" s="203">
        <v>1.69</v>
      </c>
      <c r="O33" s="203">
        <v>2.38</v>
      </c>
      <c r="P33" s="203">
        <v>0.79</v>
      </c>
      <c r="Q33" s="203">
        <v>7.31</v>
      </c>
      <c r="R33" s="203">
        <v>13.1</v>
      </c>
      <c r="S33" s="203">
        <v>8.4700000000000006</v>
      </c>
      <c r="T33" s="203">
        <v>0</v>
      </c>
      <c r="U33" s="203">
        <v>1.68</v>
      </c>
      <c r="V33" s="203">
        <v>0.26</v>
      </c>
      <c r="W33" s="203">
        <v>0.48</v>
      </c>
      <c r="X33" s="203">
        <v>5.45</v>
      </c>
      <c r="Y33" s="203">
        <v>0</v>
      </c>
      <c r="Z33" s="203">
        <v>3.97</v>
      </c>
      <c r="AA33" s="203">
        <v>1.19</v>
      </c>
      <c r="AB33" s="203">
        <v>0</v>
      </c>
      <c r="AC33" s="203">
        <v>20.96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45.55</v>
      </c>
      <c r="AJ33" s="203">
        <v>0</v>
      </c>
      <c r="AK33" s="203">
        <v>24.62</v>
      </c>
      <c r="AL33" s="203">
        <v>0</v>
      </c>
      <c r="AM33" s="203">
        <v>0</v>
      </c>
      <c r="AN33" s="203">
        <v>0</v>
      </c>
      <c r="AO33" s="203">
        <v>292.62</v>
      </c>
      <c r="AP33" s="203">
        <v>0</v>
      </c>
    </row>
    <row r="34" spans="1:42">
      <c r="A34" t="s">
        <v>76</v>
      </c>
      <c r="B34" s="203">
        <v>0</v>
      </c>
      <c r="C34" s="203">
        <v>14.53</v>
      </c>
      <c r="D34" s="203">
        <v>4.1500000000000004</v>
      </c>
      <c r="E34" s="203">
        <v>0</v>
      </c>
      <c r="F34" s="203">
        <v>7.15</v>
      </c>
      <c r="G34" s="203">
        <v>23.37</v>
      </c>
      <c r="H34" s="203">
        <v>0</v>
      </c>
      <c r="I34" s="203">
        <v>29.36</v>
      </c>
      <c r="J34" s="203">
        <v>0.96</v>
      </c>
      <c r="K34" s="203">
        <v>160.79</v>
      </c>
      <c r="L34" s="203">
        <v>64.08</v>
      </c>
      <c r="M34" s="203">
        <v>1.87</v>
      </c>
      <c r="N34" s="203">
        <v>1.69</v>
      </c>
      <c r="O34" s="203">
        <v>2.38</v>
      </c>
      <c r="P34" s="203">
        <v>0.79</v>
      </c>
      <c r="Q34" s="203">
        <v>7.31</v>
      </c>
      <c r="R34" s="203">
        <v>13.1</v>
      </c>
      <c r="S34" s="203">
        <v>8.4700000000000006</v>
      </c>
      <c r="T34" s="203">
        <v>0</v>
      </c>
      <c r="U34" s="203">
        <v>1.68</v>
      </c>
      <c r="V34" s="203">
        <v>0.26</v>
      </c>
      <c r="W34" s="203">
        <v>0.48</v>
      </c>
      <c r="X34" s="203">
        <v>5.45</v>
      </c>
      <c r="Y34" s="203">
        <v>0</v>
      </c>
      <c r="Z34" s="203">
        <v>3.97</v>
      </c>
      <c r="AA34" s="203">
        <v>1.19</v>
      </c>
      <c r="AB34" s="203">
        <v>0</v>
      </c>
      <c r="AC34" s="203">
        <v>20.96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45.55</v>
      </c>
      <c r="AJ34" s="203">
        <v>0</v>
      </c>
      <c r="AK34" s="203">
        <v>24.62</v>
      </c>
      <c r="AL34" s="203">
        <v>0</v>
      </c>
      <c r="AM34" s="203">
        <v>0</v>
      </c>
      <c r="AN34" s="203">
        <v>0</v>
      </c>
      <c r="AO34" s="203">
        <v>292.62</v>
      </c>
      <c r="AP34" s="203">
        <v>0</v>
      </c>
    </row>
    <row r="35" spans="1:42">
      <c r="A35" t="s">
        <v>77</v>
      </c>
      <c r="B35" s="203">
        <v>0</v>
      </c>
      <c r="C35" s="203">
        <v>14.53</v>
      </c>
      <c r="D35" s="203">
        <v>4.1500000000000004</v>
      </c>
      <c r="E35" s="203">
        <v>0</v>
      </c>
      <c r="F35" s="203">
        <v>7.15</v>
      </c>
      <c r="G35" s="203">
        <v>23.37</v>
      </c>
      <c r="H35" s="203">
        <v>0</v>
      </c>
      <c r="I35" s="203">
        <v>29.36</v>
      </c>
      <c r="J35" s="203">
        <v>0.96</v>
      </c>
      <c r="K35" s="203">
        <v>160.79</v>
      </c>
      <c r="L35" s="203">
        <v>64.08</v>
      </c>
      <c r="M35" s="203">
        <v>1.87</v>
      </c>
      <c r="N35" s="203">
        <v>1.69</v>
      </c>
      <c r="O35" s="203">
        <v>2.38</v>
      </c>
      <c r="P35" s="203">
        <v>0.79</v>
      </c>
      <c r="Q35" s="203">
        <v>5.68</v>
      </c>
      <c r="R35" s="203">
        <v>9.73</v>
      </c>
      <c r="S35" s="203">
        <v>6.22</v>
      </c>
      <c r="T35" s="203">
        <v>0</v>
      </c>
      <c r="U35" s="203">
        <v>1.68</v>
      </c>
      <c r="V35" s="203">
        <v>0.26</v>
      </c>
      <c r="W35" s="203">
        <v>0.48</v>
      </c>
      <c r="X35" s="203">
        <v>5.45</v>
      </c>
      <c r="Y35" s="203">
        <v>0</v>
      </c>
      <c r="Z35" s="203">
        <v>3.97</v>
      </c>
      <c r="AA35" s="203">
        <v>0</v>
      </c>
      <c r="AB35" s="203">
        <v>0</v>
      </c>
      <c r="AC35" s="203">
        <v>21.59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45.55</v>
      </c>
      <c r="AJ35" s="203">
        <v>0</v>
      </c>
      <c r="AK35" s="203">
        <v>20.51</v>
      </c>
      <c r="AL35" s="203">
        <v>0</v>
      </c>
      <c r="AM35" s="203">
        <v>0</v>
      </c>
      <c r="AN35" s="203">
        <v>0</v>
      </c>
      <c r="AO35" s="203">
        <v>292.62</v>
      </c>
      <c r="AP35" s="203">
        <v>0</v>
      </c>
    </row>
    <row r="36" spans="1:42">
      <c r="A36" t="s">
        <v>78</v>
      </c>
      <c r="B36" s="203">
        <v>0</v>
      </c>
      <c r="C36" s="203">
        <v>14.53</v>
      </c>
      <c r="D36" s="203">
        <v>4.1500000000000004</v>
      </c>
      <c r="E36" s="203">
        <v>0</v>
      </c>
      <c r="F36" s="203">
        <v>7.15</v>
      </c>
      <c r="G36" s="203">
        <v>23.37</v>
      </c>
      <c r="H36" s="203">
        <v>0</v>
      </c>
      <c r="I36" s="203">
        <v>29.36</v>
      </c>
      <c r="J36" s="203">
        <v>0.96</v>
      </c>
      <c r="K36" s="203">
        <v>160.79</v>
      </c>
      <c r="L36" s="203">
        <v>64.08</v>
      </c>
      <c r="M36" s="203">
        <v>1.87</v>
      </c>
      <c r="N36" s="203">
        <v>1.69</v>
      </c>
      <c r="O36" s="203">
        <v>2.38</v>
      </c>
      <c r="P36" s="203">
        <v>0.79</v>
      </c>
      <c r="Q36" s="203">
        <v>5.68</v>
      </c>
      <c r="R36" s="203">
        <v>9.73</v>
      </c>
      <c r="S36" s="203">
        <v>6.22</v>
      </c>
      <c r="T36" s="203">
        <v>0</v>
      </c>
      <c r="U36" s="203">
        <v>1.68</v>
      </c>
      <c r="V36" s="203">
        <v>0.26</v>
      </c>
      <c r="W36" s="203">
        <v>0.48</v>
      </c>
      <c r="X36" s="203">
        <v>5.45</v>
      </c>
      <c r="Y36" s="203">
        <v>0</v>
      </c>
      <c r="Z36" s="203">
        <v>3.97</v>
      </c>
      <c r="AA36" s="203">
        <v>0</v>
      </c>
      <c r="AB36" s="203">
        <v>0</v>
      </c>
      <c r="AC36" s="203">
        <v>21.59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45.55</v>
      </c>
      <c r="AJ36" s="203">
        <v>0</v>
      </c>
      <c r="AK36" s="203">
        <v>20.51</v>
      </c>
      <c r="AL36" s="203">
        <v>0</v>
      </c>
      <c r="AM36" s="203">
        <v>0</v>
      </c>
      <c r="AN36" s="203">
        <v>0</v>
      </c>
      <c r="AO36" s="203">
        <v>292.62</v>
      </c>
      <c r="AP36" s="203">
        <v>0</v>
      </c>
    </row>
    <row r="37" spans="1:42">
      <c r="A37" t="s">
        <v>79</v>
      </c>
      <c r="B37" s="203">
        <v>0</v>
      </c>
      <c r="C37" s="203">
        <v>14.53</v>
      </c>
      <c r="D37" s="203">
        <v>4.1500000000000004</v>
      </c>
      <c r="E37" s="203">
        <v>0</v>
      </c>
      <c r="F37" s="203">
        <v>7.15</v>
      </c>
      <c r="G37" s="203">
        <v>23.37</v>
      </c>
      <c r="H37" s="203">
        <v>0</v>
      </c>
      <c r="I37" s="203">
        <v>29.36</v>
      </c>
      <c r="J37" s="203">
        <v>0.96</v>
      </c>
      <c r="K37" s="203">
        <v>160.79</v>
      </c>
      <c r="L37" s="203">
        <v>64.08</v>
      </c>
      <c r="M37" s="203">
        <v>1.87</v>
      </c>
      <c r="N37" s="203">
        <v>1.69</v>
      </c>
      <c r="O37" s="203">
        <v>2.38</v>
      </c>
      <c r="P37" s="203">
        <v>0.79</v>
      </c>
      <c r="Q37" s="203">
        <v>5.68</v>
      </c>
      <c r="R37" s="203">
        <v>9.73</v>
      </c>
      <c r="S37" s="203">
        <v>6.22</v>
      </c>
      <c r="T37" s="203">
        <v>0</v>
      </c>
      <c r="U37" s="203">
        <v>1.68</v>
      </c>
      <c r="V37" s="203">
        <v>0.26</v>
      </c>
      <c r="W37" s="203">
        <v>0.48</v>
      </c>
      <c r="X37" s="203">
        <v>5.45</v>
      </c>
      <c r="Y37" s="203">
        <v>0</v>
      </c>
      <c r="Z37" s="203">
        <v>3.97</v>
      </c>
      <c r="AA37" s="203">
        <v>1.19</v>
      </c>
      <c r="AB37" s="203">
        <v>0</v>
      </c>
      <c r="AC37" s="203">
        <v>21.59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45.55</v>
      </c>
      <c r="AJ37" s="203">
        <v>0</v>
      </c>
      <c r="AK37" s="203">
        <v>20.51</v>
      </c>
      <c r="AL37" s="203">
        <v>0</v>
      </c>
      <c r="AM37" s="203">
        <v>0</v>
      </c>
      <c r="AN37" s="203">
        <v>0</v>
      </c>
      <c r="AO37" s="203">
        <v>292.62</v>
      </c>
      <c r="AP37" s="203">
        <v>0</v>
      </c>
    </row>
    <row r="38" spans="1:42">
      <c r="A38" t="s">
        <v>80</v>
      </c>
      <c r="B38" s="203">
        <v>0</v>
      </c>
      <c r="C38" s="203">
        <v>14.53</v>
      </c>
      <c r="D38" s="203">
        <v>4.1500000000000004</v>
      </c>
      <c r="E38" s="203">
        <v>0</v>
      </c>
      <c r="F38" s="203">
        <v>7.15</v>
      </c>
      <c r="G38" s="203">
        <v>23.37</v>
      </c>
      <c r="H38" s="203">
        <v>0</v>
      </c>
      <c r="I38" s="203">
        <v>29.36</v>
      </c>
      <c r="J38" s="203">
        <v>0.96</v>
      </c>
      <c r="K38" s="203">
        <v>160.79</v>
      </c>
      <c r="L38" s="203">
        <v>64.08</v>
      </c>
      <c r="M38" s="203">
        <v>1.87</v>
      </c>
      <c r="N38" s="203">
        <v>1.69</v>
      </c>
      <c r="O38" s="203">
        <v>2.38</v>
      </c>
      <c r="P38" s="203">
        <v>0.79</v>
      </c>
      <c r="Q38" s="203">
        <v>5.68</v>
      </c>
      <c r="R38" s="203">
        <v>9.73</v>
      </c>
      <c r="S38" s="203">
        <v>6.22</v>
      </c>
      <c r="T38" s="203">
        <v>0</v>
      </c>
      <c r="U38" s="203">
        <v>1.68</v>
      </c>
      <c r="V38" s="203">
        <v>0.26</v>
      </c>
      <c r="W38" s="203">
        <v>0.48</v>
      </c>
      <c r="X38" s="203">
        <v>5.45</v>
      </c>
      <c r="Y38" s="203">
        <v>0</v>
      </c>
      <c r="Z38" s="203">
        <v>3.97</v>
      </c>
      <c r="AA38" s="203">
        <v>1.19</v>
      </c>
      <c r="AB38" s="203">
        <v>0</v>
      </c>
      <c r="AC38" s="203">
        <v>21.59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45.55</v>
      </c>
      <c r="AJ38" s="203">
        <v>0</v>
      </c>
      <c r="AK38" s="203">
        <v>20.51</v>
      </c>
      <c r="AL38" s="203">
        <v>0</v>
      </c>
      <c r="AM38" s="203">
        <v>0</v>
      </c>
      <c r="AN38" s="203">
        <v>0</v>
      </c>
      <c r="AO38" s="203">
        <v>292.62</v>
      </c>
      <c r="AP38" s="203">
        <v>0</v>
      </c>
    </row>
    <row r="39" spans="1:42">
      <c r="A39" t="s">
        <v>81</v>
      </c>
      <c r="B39" s="203">
        <v>0</v>
      </c>
      <c r="C39" s="203">
        <v>14.53</v>
      </c>
      <c r="D39" s="203">
        <v>4.1500000000000004</v>
      </c>
      <c r="E39" s="203">
        <v>0</v>
      </c>
      <c r="F39" s="203">
        <v>7.15</v>
      </c>
      <c r="G39" s="203">
        <v>23.37</v>
      </c>
      <c r="H39" s="203">
        <v>0</v>
      </c>
      <c r="I39" s="203">
        <v>29.36</v>
      </c>
      <c r="J39" s="203">
        <v>0.96</v>
      </c>
      <c r="K39" s="203">
        <v>160.79</v>
      </c>
      <c r="L39" s="203">
        <v>61.97</v>
      </c>
      <c r="M39" s="203">
        <v>1.87</v>
      </c>
      <c r="N39" s="203">
        <v>1.69</v>
      </c>
      <c r="O39" s="203">
        <v>2.38</v>
      </c>
      <c r="P39" s="203">
        <v>0.79</v>
      </c>
      <c r="Q39" s="203">
        <v>5.68</v>
      </c>
      <c r="R39" s="203">
        <v>9.73</v>
      </c>
      <c r="S39" s="203">
        <v>6.22</v>
      </c>
      <c r="T39" s="203">
        <v>0</v>
      </c>
      <c r="U39" s="203">
        <v>1.68</v>
      </c>
      <c r="V39" s="203">
        <v>0.26</v>
      </c>
      <c r="W39" s="203">
        <v>0.48</v>
      </c>
      <c r="X39" s="203">
        <v>2.11</v>
      </c>
      <c r="Y39" s="203">
        <v>0</v>
      </c>
      <c r="Z39" s="203">
        <v>3.97</v>
      </c>
      <c r="AA39" s="203">
        <v>1.19</v>
      </c>
      <c r="AB39" s="203">
        <v>0</v>
      </c>
      <c r="AC39" s="203">
        <v>21.59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45.55</v>
      </c>
      <c r="AJ39" s="203">
        <v>0</v>
      </c>
      <c r="AK39" s="203">
        <v>20.51</v>
      </c>
      <c r="AL39" s="203">
        <v>0</v>
      </c>
      <c r="AM39" s="203">
        <v>0</v>
      </c>
      <c r="AN39" s="203">
        <v>0</v>
      </c>
      <c r="AO39" s="203">
        <v>292.62</v>
      </c>
      <c r="AP39" s="203">
        <v>0</v>
      </c>
    </row>
    <row r="40" spans="1:42">
      <c r="A40" t="s">
        <v>82</v>
      </c>
      <c r="B40" s="203">
        <v>0</v>
      </c>
      <c r="C40" s="203">
        <v>14.53</v>
      </c>
      <c r="D40" s="203">
        <v>4.1500000000000004</v>
      </c>
      <c r="E40" s="203">
        <v>0</v>
      </c>
      <c r="F40" s="203">
        <v>7.15</v>
      </c>
      <c r="G40" s="203">
        <v>23.37</v>
      </c>
      <c r="H40" s="203">
        <v>0</v>
      </c>
      <c r="I40" s="203">
        <v>29.36</v>
      </c>
      <c r="J40" s="203">
        <v>0.96</v>
      </c>
      <c r="K40" s="203">
        <v>160.79</v>
      </c>
      <c r="L40" s="203">
        <v>61.97</v>
      </c>
      <c r="M40" s="203">
        <v>1.87</v>
      </c>
      <c r="N40" s="203">
        <v>1.69</v>
      </c>
      <c r="O40" s="203">
        <v>2.38</v>
      </c>
      <c r="P40" s="203">
        <v>0.79</v>
      </c>
      <c r="Q40" s="203">
        <v>5.68</v>
      </c>
      <c r="R40" s="203">
        <v>9.73</v>
      </c>
      <c r="S40" s="203">
        <v>6.22</v>
      </c>
      <c r="T40" s="203">
        <v>0</v>
      </c>
      <c r="U40" s="203">
        <v>1.68</v>
      </c>
      <c r="V40" s="203">
        <v>0.26</v>
      </c>
      <c r="W40" s="203">
        <v>0.48</v>
      </c>
      <c r="X40" s="203">
        <v>2.11</v>
      </c>
      <c r="Y40" s="203">
        <v>0</v>
      </c>
      <c r="Z40" s="203">
        <v>3.97</v>
      </c>
      <c r="AA40" s="203">
        <v>1.19</v>
      </c>
      <c r="AB40" s="203">
        <v>0</v>
      </c>
      <c r="AC40" s="203">
        <v>21.59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45.55</v>
      </c>
      <c r="AJ40" s="203">
        <v>0</v>
      </c>
      <c r="AK40" s="203">
        <v>20.51</v>
      </c>
      <c r="AL40" s="203">
        <v>0</v>
      </c>
      <c r="AM40" s="203">
        <v>0</v>
      </c>
      <c r="AN40" s="203">
        <v>0</v>
      </c>
      <c r="AO40" s="203">
        <v>292.62</v>
      </c>
      <c r="AP40" s="203">
        <v>0</v>
      </c>
    </row>
    <row r="41" spans="1:42">
      <c r="A41" t="s">
        <v>83</v>
      </c>
      <c r="B41" s="203">
        <v>0</v>
      </c>
      <c r="C41" s="203">
        <v>14.53</v>
      </c>
      <c r="D41" s="203">
        <v>4.1500000000000004</v>
      </c>
      <c r="E41" s="203">
        <v>0</v>
      </c>
      <c r="F41" s="203">
        <v>7.15</v>
      </c>
      <c r="G41" s="203">
        <v>23.37</v>
      </c>
      <c r="H41" s="203">
        <v>0</v>
      </c>
      <c r="I41" s="203">
        <v>29.36</v>
      </c>
      <c r="J41" s="203">
        <v>0.96</v>
      </c>
      <c r="K41" s="203">
        <v>160.79</v>
      </c>
      <c r="L41" s="203">
        <v>61.97</v>
      </c>
      <c r="M41" s="203">
        <v>1.87</v>
      </c>
      <c r="N41" s="203">
        <v>1.69</v>
      </c>
      <c r="O41" s="203">
        <v>2.38</v>
      </c>
      <c r="P41" s="203">
        <v>0.79</v>
      </c>
      <c r="Q41" s="203">
        <v>5.21</v>
      </c>
      <c r="R41" s="203">
        <v>9.43</v>
      </c>
      <c r="S41" s="203">
        <v>6.22</v>
      </c>
      <c r="T41" s="203">
        <v>0</v>
      </c>
      <c r="U41" s="203">
        <v>1.68</v>
      </c>
      <c r="V41" s="203">
        <v>0.26</v>
      </c>
      <c r="W41" s="203">
        <v>0.49</v>
      </c>
      <c r="X41" s="203">
        <v>2.1</v>
      </c>
      <c r="Y41" s="203">
        <v>0</v>
      </c>
      <c r="Z41" s="203">
        <v>3.97</v>
      </c>
      <c r="AA41" s="203">
        <v>1.19</v>
      </c>
      <c r="AB41" s="203">
        <v>0</v>
      </c>
      <c r="AC41" s="203">
        <v>21.59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45.55</v>
      </c>
      <c r="AJ41" s="203">
        <v>0</v>
      </c>
      <c r="AK41" s="203">
        <v>20.51</v>
      </c>
      <c r="AL41" s="203">
        <v>0</v>
      </c>
      <c r="AM41" s="203">
        <v>0</v>
      </c>
      <c r="AN41" s="203">
        <v>0</v>
      </c>
      <c r="AO41" s="203">
        <v>292.62</v>
      </c>
      <c r="AP41" s="203">
        <v>0</v>
      </c>
    </row>
    <row r="42" spans="1:42">
      <c r="A42" t="s">
        <v>84</v>
      </c>
      <c r="B42" s="203">
        <v>0</v>
      </c>
      <c r="C42" s="203">
        <v>14.53</v>
      </c>
      <c r="D42" s="203">
        <v>4.1500000000000004</v>
      </c>
      <c r="E42" s="203">
        <v>0</v>
      </c>
      <c r="F42" s="203">
        <v>7.15</v>
      </c>
      <c r="G42" s="203">
        <v>23.37</v>
      </c>
      <c r="H42" s="203">
        <v>0</v>
      </c>
      <c r="I42" s="203">
        <v>29.36</v>
      </c>
      <c r="J42" s="203">
        <v>0.96</v>
      </c>
      <c r="K42" s="203">
        <v>160.79</v>
      </c>
      <c r="L42" s="203">
        <v>61.97</v>
      </c>
      <c r="M42" s="203">
        <v>1.87</v>
      </c>
      <c r="N42" s="203">
        <v>1.69</v>
      </c>
      <c r="O42" s="203">
        <v>2.38</v>
      </c>
      <c r="P42" s="203">
        <v>0.79</v>
      </c>
      <c r="Q42" s="203">
        <v>0.31</v>
      </c>
      <c r="R42" s="203">
        <v>0.6</v>
      </c>
      <c r="S42" s="203">
        <v>0.38</v>
      </c>
      <c r="T42" s="203">
        <v>0</v>
      </c>
      <c r="U42" s="203">
        <v>1.68</v>
      </c>
      <c r="V42" s="203">
        <v>0.26</v>
      </c>
      <c r="W42" s="203">
        <v>0.49</v>
      </c>
      <c r="X42" s="203">
        <v>2.1</v>
      </c>
      <c r="Y42" s="203">
        <v>0</v>
      </c>
      <c r="Z42" s="203">
        <v>3.97</v>
      </c>
      <c r="AA42" s="203">
        <v>1.19</v>
      </c>
      <c r="AB42" s="203">
        <v>0</v>
      </c>
      <c r="AC42" s="203">
        <v>21.59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45.55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292.62</v>
      </c>
      <c r="AP42" s="203">
        <v>0</v>
      </c>
    </row>
    <row r="43" spans="1:42">
      <c r="A43" t="s">
        <v>85</v>
      </c>
      <c r="B43" s="203">
        <v>0</v>
      </c>
      <c r="C43" s="203">
        <v>14.39</v>
      </c>
      <c r="D43" s="203">
        <v>4.1500000000000004</v>
      </c>
      <c r="E43" s="203">
        <v>0</v>
      </c>
      <c r="F43" s="203">
        <v>7.15</v>
      </c>
      <c r="G43" s="203">
        <v>23.37</v>
      </c>
      <c r="H43" s="203">
        <v>0</v>
      </c>
      <c r="I43" s="203">
        <v>29.36</v>
      </c>
      <c r="J43" s="203">
        <v>0.96</v>
      </c>
      <c r="K43" s="203">
        <v>160.79</v>
      </c>
      <c r="L43" s="203">
        <v>61.97</v>
      </c>
      <c r="M43" s="203">
        <v>1.89</v>
      </c>
      <c r="N43" s="203">
        <v>1.69</v>
      </c>
      <c r="O43" s="203">
        <v>2.38</v>
      </c>
      <c r="P43" s="203">
        <v>0.79</v>
      </c>
      <c r="Q43" s="203">
        <v>0.31</v>
      </c>
      <c r="R43" s="203">
        <v>0.6</v>
      </c>
      <c r="S43" s="203">
        <v>0.38</v>
      </c>
      <c r="T43" s="203">
        <v>0</v>
      </c>
      <c r="U43" s="203">
        <v>1.68</v>
      </c>
      <c r="V43" s="203">
        <v>0.26</v>
      </c>
      <c r="W43" s="203">
        <v>0.57999999999999996</v>
      </c>
      <c r="X43" s="203">
        <v>2.1</v>
      </c>
      <c r="Y43" s="203">
        <v>0</v>
      </c>
      <c r="Z43" s="203">
        <v>3.97</v>
      </c>
      <c r="AA43" s="203">
        <v>1.19</v>
      </c>
      <c r="AB43" s="203">
        <v>0</v>
      </c>
      <c r="AC43" s="203">
        <v>22.23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43.85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292.62</v>
      </c>
      <c r="AP43" s="203">
        <v>0</v>
      </c>
    </row>
    <row r="44" spans="1:42">
      <c r="A44" t="s">
        <v>86</v>
      </c>
      <c r="B44" s="203">
        <v>0</v>
      </c>
      <c r="C44" s="203">
        <v>14.39</v>
      </c>
      <c r="D44" s="203">
        <v>4.1500000000000004</v>
      </c>
      <c r="E44" s="203">
        <v>0</v>
      </c>
      <c r="F44" s="203">
        <v>7.15</v>
      </c>
      <c r="G44" s="203">
        <v>23.37</v>
      </c>
      <c r="H44" s="203">
        <v>0</v>
      </c>
      <c r="I44" s="203">
        <v>29.36</v>
      </c>
      <c r="J44" s="203">
        <v>0.96</v>
      </c>
      <c r="K44" s="203">
        <v>160.79</v>
      </c>
      <c r="L44" s="203">
        <v>61.97</v>
      </c>
      <c r="M44" s="203">
        <v>1.89</v>
      </c>
      <c r="N44" s="203">
        <v>1.69</v>
      </c>
      <c r="O44" s="203">
        <v>2.38</v>
      </c>
      <c r="P44" s="203">
        <v>0.79</v>
      </c>
      <c r="Q44" s="203">
        <v>0.31</v>
      </c>
      <c r="R44" s="203">
        <v>0.6</v>
      </c>
      <c r="S44" s="203">
        <v>0.38</v>
      </c>
      <c r="T44" s="203">
        <v>0</v>
      </c>
      <c r="U44" s="203">
        <v>1.68</v>
      </c>
      <c r="V44" s="203">
        <v>0.26</v>
      </c>
      <c r="W44" s="203">
        <v>0.57999999999999996</v>
      </c>
      <c r="X44" s="203">
        <v>2.1</v>
      </c>
      <c r="Y44" s="203">
        <v>0</v>
      </c>
      <c r="Z44" s="203">
        <v>3.97</v>
      </c>
      <c r="AA44" s="203">
        <v>1.19</v>
      </c>
      <c r="AB44" s="203">
        <v>0</v>
      </c>
      <c r="AC44" s="203">
        <v>22.23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45.23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292.62</v>
      </c>
      <c r="AP44" s="203">
        <v>0</v>
      </c>
    </row>
    <row r="45" spans="1:42">
      <c r="A45" t="s">
        <v>87</v>
      </c>
      <c r="B45" s="203">
        <v>0</v>
      </c>
      <c r="C45" s="203">
        <v>14.39</v>
      </c>
      <c r="D45" s="203">
        <v>4.1500000000000004</v>
      </c>
      <c r="E45" s="203">
        <v>0</v>
      </c>
      <c r="F45" s="203">
        <v>7.15</v>
      </c>
      <c r="G45" s="203">
        <v>23.37</v>
      </c>
      <c r="H45" s="203">
        <v>0</v>
      </c>
      <c r="I45" s="203">
        <v>29.36</v>
      </c>
      <c r="J45" s="203">
        <v>0.96</v>
      </c>
      <c r="K45" s="203">
        <v>160.79</v>
      </c>
      <c r="L45" s="203">
        <v>61.97</v>
      </c>
      <c r="M45" s="203">
        <v>1.89</v>
      </c>
      <c r="N45" s="203">
        <v>1.69</v>
      </c>
      <c r="O45" s="203">
        <v>2.38</v>
      </c>
      <c r="P45" s="203">
        <v>0.79</v>
      </c>
      <c r="Q45" s="203">
        <v>0.31</v>
      </c>
      <c r="R45" s="203">
        <v>0.6</v>
      </c>
      <c r="S45" s="203">
        <v>0.38</v>
      </c>
      <c r="T45" s="203">
        <v>0</v>
      </c>
      <c r="U45" s="203">
        <v>1.68</v>
      </c>
      <c r="V45" s="203">
        <v>0.26</v>
      </c>
      <c r="W45" s="203">
        <v>0.57999999999999996</v>
      </c>
      <c r="X45" s="203">
        <v>2.1</v>
      </c>
      <c r="Y45" s="203">
        <v>0</v>
      </c>
      <c r="Z45" s="203">
        <v>3.97</v>
      </c>
      <c r="AA45" s="203">
        <v>1.19</v>
      </c>
      <c r="AB45" s="203">
        <v>0</v>
      </c>
      <c r="AC45" s="203">
        <v>22.23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45.23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292.62</v>
      </c>
      <c r="AP45" s="203">
        <v>0</v>
      </c>
    </row>
    <row r="46" spans="1:42">
      <c r="A46" t="s">
        <v>88</v>
      </c>
      <c r="B46" s="203">
        <v>0</v>
      </c>
      <c r="C46" s="203">
        <v>14.39</v>
      </c>
      <c r="D46" s="203">
        <v>4.1500000000000004</v>
      </c>
      <c r="E46" s="203">
        <v>0</v>
      </c>
      <c r="F46" s="203">
        <v>7.15</v>
      </c>
      <c r="G46" s="203">
        <v>23.37</v>
      </c>
      <c r="H46" s="203">
        <v>0</v>
      </c>
      <c r="I46" s="203">
        <v>29.36</v>
      </c>
      <c r="J46" s="203">
        <v>0.96</v>
      </c>
      <c r="K46" s="203">
        <v>160.79</v>
      </c>
      <c r="L46" s="203">
        <v>61.97</v>
      </c>
      <c r="M46" s="203">
        <v>1.89</v>
      </c>
      <c r="N46" s="203">
        <v>1.69</v>
      </c>
      <c r="O46" s="203">
        <v>2.38</v>
      </c>
      <c r="P46" s="203">
        <v>0.79</v>
      </c>
      <c r="Q46" s="203">
        <v>0.31</v>
      </c>
      <c r="R46" s="203">
        <v>0.6</v>
      </c>
      <c r="S46" s="203">
        <v>0.38</v>
      </c>
      <c r="T46" s="203">
        <v>0</v>
      </c>
      <c r="U46" s="203">
        <v>1.68</v>
      </c>
      <c r="V46" s="203">
        <v>0.26</v>
      </c>
      <c r="W46" s="203">
        <v>0.57999999999999996</v>
      </c>
      <c r="X46" s="203">
        <v>2.1</v>
      </c>
      <c r="Y46" s="203">
        <v>0</v>
      </c>
      <c r="Z46" s="203">
        <v>3.97</v>
      </c>
      <c r="AA46" s="203">
        <v>1.19</v>
      </c>
      <c r="AB46" s="203">
        <v>0</v>
      </c>
      <c r="AC46" s="203">
        <v>21.59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45.23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292.62</v>
      </c>
      <c r="AP46" s="203">
        <v>0</v>
      </c>
    </row>
    <row r="47" spans="1:42">
      <c r="A47" t="s">
        <v>89</v>
      </c>
      <c r="B47" s="203">
        <v>0</v>
      </c>
      <c r="C47" s="203">
        <v>14.39</v>
      </c>
      <c r="D47" s="203">
        <v>4.1500000000000004</v>
      </c>
      <c r="E47" s="203">
        <v>0</v>
      </c>
      <c r="F47" s="203">
        <v>7.15</v>
      </c>
      <c r="G47" s="203">
        <v>23.37</v>
      </c>
      <c r="H47" s="203">
        <v>0</v>
      </c>
      <c r="I47" s="203">
        <v>29.36</v>
      </c>
      <c r="J47" s="203">
        <v>0.96</v>
      </c>
      <c r="K47" s="203">
        <v>160.79</v>
      </c>
      <c r="L47" s="203">
        <v>61.97</v>
      </c>
      <c r="M47" s="203">
        <v>1.89</v>
      </c>
      <c r="N47" s="203">
        <v>1.69</v>
      </c>
      <c r="O47" s="203">
        <v>2.38</v>
      </c>
      <c r="P47" s="203">
        <v>0.79</v>
      </c>
      <c r="Q47" s="203">
        <v>0.31</v>
      </c>
      <c r="R47" s="203">
        <v>0.6</v>
      </c>
      <c r="S47" s="203">
        <v>0.38</v>
      </c>
      <c r="T47" s="203">
        <v>0</v>
      </c>
      <c r="U47" s="203">
        <v>1.68</v>
      </c>
      <c r="V47" s="203">
        <v>0.6</v>
      </c>
      <c r="W47" s="203">
        <v>0.57999999999999996</v>
      </c>
      <c r="X47" s="203">
        <v>2.1</v>
      </c>
      <c r="Y47" s="203">
        <v>0</v>
      </c>
      <c r="Z47" s="203">
        <v>3.97</v>
      </c>
      <c r="AA47" s="203">
        <v>1.19</v>
      </c>
      <c r="AB47" s="203">
        <v>0</v>
      </c>
      <c r="AC47" s="203">
        <v>21.59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46.06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292.62</v>
      </c>
      <c r="AP47" s="203">
        <v>0</v>
      </c>
    </row>
    <row r="48" spans="1:42">
      <c r="A48" t="s">
        <v>90</v>
      </c>
      <c r="B48" s="203">
        <v>0</v>
      </c>
      <c r="C48" s="203">
        <v>14.39</v>
      </c>
      <c r="D48" s="203">
        <v>4.1500000000000004</v>
      </c>
      <c r="E48" s="203">
        <v>0</v>
      </c>
      <c r="F48" s="203">
        <v>7.15</v>
      </c>
      <c r="G48" s="203">
        <v>23.37</v>
      </c>
      <c r="H48" s="203">
        <v>0</v>
      </c>
      <c r="I48" s="203">
        <v>29.36</v>
      </c>
      <c r="J48" s="203">
        <v>0.96</v>
      </c>
      <c r="K48" s="203">
        <v>160.79</v>
      </c>
      <c r="L48" s="203">
        <v>61.97</v>
      </c>
      <c r="M48" s="203">
        <v>1.89</v>
      </c>
      <c r="N48" s="203">
        <v>1.69</v>
      </c>
      <c r="O48" s="203">
        <v>2.38</v>
      </c>
      <c r="P48" s="203">
        <v>0.79</v>
      </c>
      <c r="Q48" s="203">
        <v>0.31</v>
      </c>
      <c r="R48" s="203">
        <v>0.6</v>
      </c>
      <c r="S48" s="203">
        <v>0.38</v>
      </c>
      <c r="T48" s="203">
        <v>0</v>
      </c>
      <c r="U48" s="203">
        <v>1.68</v>
      </c>
      <c r="V48" s="203">
        <v>0.6</v>
      </c>
      <c r="W48" s="203">
        <v>0.57999999999999996</v>
      </c>
      <c r="X48" s="203">
        <v>2.1</v>
      </c>
      <c r="Y48" s="203">
        <v>0</v>
      </c>
      <c r="Z48" s="203">
        <v>3.97</v>
      </c>
      <c r="AA48" s="203">
        <v>1.19</v>
      </c>
      <c r="AB48" s="203">
        <v>0</v>
      </c>
      <c r="AC48" s="203">
        <v>21.59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46.06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292.62</v>
      </c>
      <c r="AP48" s="203">
        <v>0</v>
      </c>
    </row>
    <row r="49" spans="1:42">
      <c r="A49" t="s">
        <v>91</v>
      </c>
      <c r="B49" s="203">
        <v>0</v>
      </c>
      <c r="C49" s="203">
        <v>14.39</v>
      </c>
      <c r="D49" s="203">
        <v>4.1500000000000004</v>
      </c>
      <c r="E49" s="203">
        <v>0</v>
      </c>
      <c r="F49" s="203">
        <v>7.15</v>
      </c>
      <c r="G49" s="203">
        <v>23.37</v>
      </c>
      <c r="H49" s="203">
        <v>0</v>
      </c>
      <c r="I49" s="203">
        <v>29.36</v>
      </c>
      <c r="J49" s="203">
        <v>0.96</v>
      </c>
      <c r="K49" s="203">
        <v>160.79</v>
      </c>
      <c r="L49" s="203">
        <v>61.97</v>
      </c>
      <c r="M49" s="203">
        <v>1.89</v>
      </c>
      <c r="N49" s="203">
        <v>1.69</v>
      </c>
      <c r="O49" s="203">
        <v>2.38</v>
      </c>
      <c r="P49" s="203">
        <v>0.79</v>
      </c>
      <c r="Q49" s="203">
        <v>0.31</v>
      </c>
      <c r="R49" s="203">
        <v>0.6</v>
      </c>
      <c r="S49" s="203">
        <v>0.38</v>
      </c>
      <c r="T49" s="203">
        <v>0</v>
      </c>
      <c r="U49" s="203">
        <v>1.68</v>
      </c>
      <c r="V49" s="203">
        <v>0.26</v>
      </c>
      <c r="W49" s="203">
        <v>0.57999999999999996</v>
      </c>
      <c r="X49" s="203">
        <v>2.1</v>
      </c>
      <c r="Y49" s="203">
        <v>0</v>
      </c>
      <c r="Z49" s="203">
        <v>3.97</v>
      </c>
      <c r="AA49" s="203">
        <v>1.19</v>
      </c>
      <c r="AB49" s="203">
        <v>0</v>
      </c>
      <c r="AC49" s="203">
        <v>21.59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46.47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292.62</v>
      </c>
      <c r="AP49" s="203">
        <v>0</v>
      </c>
    </row>
    <row r="50" spans="1:42">
      <c r="A50" t="s">
        <v>92</v>
      </c>
      <c r="B50" s="203">
        <v>0</v>
      </c>
      <c r="C50" s="203">
        <v>14.39</v>
      </c>
      <c r="D50" s="203">
        <v>4.1500000000000004</v>
      </c>
      <c r="E50" s="203">
        <v>0</v>
      </c>
      <c r="F50" s="203">
        <v>7.15</v>
      </c>
      <c r="G50" s="203">
        <v>23.37</v>
      </c>
      <c r="H50" s="203">
        <v>0</v>
      </c>
      <c r="I50" s="203">
        <v>29.36</v>
      </c>
      <c r="J50" s="203">
        <v>0.96</v>
      </c>
      <c r="K50" s="203">
        <v>160.79</v>
      </c>
      <c r="L50" s="203">
        <v>61.97</v>
      </c>
      <c r="M50" s="203">
        <v>1.89</v>
      </c>
      <c r="N50" s="203">
        <v>1.69</v>
      </c>
      <c r="O50" s="203">
        <v>2.38</v>
      </c>
      <c r="P50" s="203">
        <v>0.79</v>
      </c>
      <c r="Q50" s="203">
        <v>0.31</v>
      </c>
      <c r="R50" s="203">
        <v>0.6</v>
      </c>
      <c r="S50" s="203">
        <v>0.38</v>
      </c>
      <c r="T50" s="203">
        <v>0</v>
      </c>
      <c r="U50" s="203">
        <v>1.68</v>
      </c>
      <c r="V50" s="203">
        <v>0.26</v>
      </c>
      <c r="W50" s="203">
        <v>0.57999999999999996</v>
      </c>
      <c r="X50" s="203">
        <v>2.11</v>
      </c>
      <c r="Y50" s="203">
        <v>0</v>
      </c>
      <c r="Z50" s="203">
        <v>3.97</v>
      </c>
      <c r="AA50" s="203">
        <v>1.19</v>
      </c>
      <c r="AB50" s="203">
        <v>0</v>
      </c>
      <c r="AC50" s="203">
        <v>22.23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46.06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292.62</v>
      </c>
      <c r="AP50" s="203">
        <v>0</v>
      </c>
    </row>
    <row r="51" spans="1:42">
      <c r="A51" t="s">
        <v>93</v>
      </c>
      <c r="B51" s="203">
        <v>0</v>
      </c>
      <c r="C51" s="203">
        <v>14.39</v>
      </c>
      <c r="D51" s="203">
        <v>4.1500000000000004</v>
      </c>
      <c r="E51" s="203">
        <v>0</v>
      </c>
      <c r="F51" s="203">
        <v>7.15</v>
      </c>
      <c r="G51" s="203">
        <v>23.37</v>
      </c>
      <c r="H51" s="203">
        <v>0</v>
      </c>
      <c r="I51" s="203">
        <v>29.36</v>
      </c>
      <c r="J51" s="203">
        <v>0.96</v>
      </c>
      <c r="K51" s="203">
        <v>160.79</v>
      </c>
      <c r="L51" s="203">
        <v>61.97</v>
      </c>
      <c r="M51" s="203">
        <v>1.89</v>
      </c>
      <c r="N51" s="203">
        <v>1.69</v>
      </c>
      <c r="O51" s="203">
        <v>2.38</v>
      </c>
      <c r="P51" s="203">
        <v>0.79</v>
      </c>
      <c r="Q51" s="203">
        <v>0.31</v>
      </c>
      <c r="R51" s="203">
        <v>0.6</v>
      </c>
      <c r="S51" s="203">
        <v>0.38</v>
      </c>
      <c r="T51" s="203">
        <v>0</v>
      </c>
      <c r="U51" s="203">
        <v>1.68</v>
      </c>
      <c r="V51" s="203">
        <v>0.26</v>
      </c>
      <c r="W51" s="203">
        <v>0.6</v>
      </c>
      <c r="X51" s="203">
        <v>2.11</v>
      </c>
      <c r="Y51" s="203">
        <v>0</v>
      </c>
      <c r="Z51" s="203">
        <v>3.97</v>
      </c>
      <c r="AA51" s="203">
        <v>1.19</v>
      </c>
      <c r="AB51" s="203">
        <v>0</v>
      </c>
      <c r="AC51" s="203">
        <v>22.23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46.47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286.39999999999998</v>
      </c>
      <c r="AP51" s="203">
        <v>0</v>
      </c>
    </row>
    <row r="52" spans="1:42">
      <c r="A52" t="s">
        <v>94</v>
      </c>
      <c r="B52" s="203">
        <v>0</v>
      </c>
      <c r="C52" s="203">
        <v>14.39</v>
      </c>
      <c r="D52" s="203">
        <v>4.1500000000000004</v>
      </c>
      <c r="E52" s="203">
        <v>0</v>
      </c>
      <c r="F52" s="203">
        <v>7.15</v>
      </c>
      <c r="G52" s="203">
        <v>23.37</v>
      </c>
      <c r="H52" s="203">
        <v>0</v>
      </c>
      <c r="I52" s="203">
        <v>29.36</v>
      </c>
      <c r="J52" s="203">
        <v>0.96</v>
      </c>
      <c r="K52" s="203">
        <v>160.79</v>
      </c>
      <c r="L52" s="203">
        <v>61.97</v>
      </c>
      <c r="M52" s="203">
        <v>1.89</v>
      </c>
      <c r="N52" s="203">
        <v>1.69</v>
      </c>
      <c r="O52" s="203">
        <v>2.38</v>
      </c>
      <c r="P52" s="203">
        <v>0.79</v>
      </c>
      <c r="Q52" s="203">
        <v>0.31</v>
      </c>
      <c r="R52" s="203">
        <v>0.6</v>
      </c>
      <c r="S52" s="203">
        <v>0.38</v>
      </c>
      <c r="T52" s="203">
        <v>0</v>
      </c>
      <c r="U52" s="203">
        <v>1.68</v>
      </c>
      <c r="V52" s="203">
        <v>0.26</v>
      </c>
      <c r="W52" s="203">
        <v>0.6</v>
      </c>
      <c r="X52" s="203">
        <v>2.11</v>
      </c>
      <c r="Y52" s="203">
        <v>0</v>
      </c>
      <c r="Z52" s="203">
        <v>3.97</v>
      </c>
      <c r="AA52" s="203">
        <v>1.19</v>
      </c>
      <c r="AB52" s="203">
        <v>0</v>
      </c>
      <c r="AC52" s="203">
        <v>22.23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46.47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286.39999999999998</v>
      </c>
      <c r="AP52" s="203">
        <v>0</v>
      </c>
    </row>
    <row r="53" spans="1:42">
      <c r="A53" t="s">
        <v>95</v>
      </c>
      <c r="B53" s="203">
        <v>0</v>
      </c>
      <c r="C53" s="203">
        <v>14.39</v>
      </c>
      <c r="D53" s="203">
        <v>4.1500000000000004</v>
      </c>
      <c r="E53" s="203">
        <v>0</v>
      </c>
      <c r="F53" s="203">
        <v>7.15</v>
      </c>
      <c r="G53" s="203">
        <v>23.37</v>
      </c>
      <c r="H53" s="203">
        <v>0</v>
      </c>
      <c r="I53" s="203">
        <v>29.36</v>
      </c>
      <c r="J53" s="203">
        <v>0.96</v>
      </c>
      <c r="K53" s="203">
        <v>160.79</v>
      </c>
      <c r="L53" s="203">
        <v>61.97</v>
      </c>
      <c r="M53" s="203">
        <v>1.89</v>
      </c>
      <c r="N53" s="203">
        <v>1.69</v>
      </c>
      <c r="O53" s="203">
        <v>2.38</v>
      </c>
      <c r="P53" s="203">
        <v>0.79</v>
      </c>
      <c r="Q53" s="203">
        <v>5.15</v>
      </c>
      <c r="R53" s="203">
        <v>9</v>
      </c>
      <c r="S53" s="203">
        <v>5.67</v>
      </c>
      <c r="T53" s="203">
        <v>0</v>
      </c>
      <c r="U53" s="203">
        <v>1.68</v>
      </c>
      <c r="V53" s="203">
        <v>7.97</v>
      </c>
      <c r="W53" s="203">
        <v>10.09</v>
      </c>
      <c r="X53" s="203">
        <v>50.18</v>
      </c>
      <c r="Y53" s="203">
        <v>0</v>
      </c>
      <c r="Z53" s="203">
        <v>5.31</v>
      </c>
      <c r="AA53" s="203">
        <v>1.57</v>
      </c>
      <c r="AB53" s="203">
        <v>0</v>
      </c>
      <c r="AC53" s="203">
        <v>22.23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46.47</v>
      </c>
      <c r="AJ53" s="203">
        <v>0</v>
      </c>
      <c r="AK53" s="203">
        <v>20.51</v>
      </c>
      <c r="AL53" s="203">
        <v>0</v>
      </c>
      <c r="AM53" s="203">
        <v>0</v>
      </c>
      <c r="AN53" s="203">
        <v>0</v>
      </c>
      <c r="AO53" s="203">
        <v>286.39999999999998</v>
      </c>
      <c r="AP53" s="203">
        <v>0</v>
      </c>
    </row>
    <row r="54" spans="1:42">
      <c r="A54" t="s">
        <v>96</v>
      </c>
      <c r="B54" s="203">
        <v>0</v>
      </c>
      <c r="C54" s="203">
        <v>14.39</v>
      </c>
      <c r="D54" s="203">
        <v>4.1500000000000004</v>
      </c>
      <c r="E54" s="203">
        <v>0</v>
      </c>
      <c r="F54" s="203">
        <v>7.15</v>
      </c>
      <c r="G54" s="203">
        <v>23.37</v>
      </c>
      <c r="H54" s="203">
        <v>0</v>
      </c>
      <c r="I54" s="203">
        <v>29.36</v>
      </c>
      <c r="J54" s="203">
        <v>0.96</v>
      </c>
      <c r="K54" s="203">
        <v>160.79</v>
      </c>
      <c r="L54" s="203">
        <v>61.97</v>
      </c>
      <c r="M54" s="203">
        <v>1.89</v>
      </c>
      <c r="N54" s="203">
        <v>1.69</v>
      </c>
      <c r="O54" s="203">
        <v>2.38</v>
      </c>
      <c r="P54" s="203">
        <v>0.79</v>
      </c>
      <c r="Q54" s="203">
        <v>5.15</v>
      </c>
      <c r="R54" s="203">
        <v>9</v>
      </c>
      <c r="S54" s="203">
        <v>5.67</v>
      </c>
      <c r="T54" s="203">
        <v>0</v>
      </c>
      <c r="U54" s="203">
        <v>1.68</v>
      </c>
      <c r="V54" s="203">
        <v>7.97</v>
      </c>
      <c r="W54" s="203">
        <v>10.09</v>
      </c>
      <c r="X54" s="203">
        <v>50.28</v>
      </c>
      <c r="Y54" s="203">
        <v>0</v>
      </c>
      <c r="Z54" s="203">
        <v>5.31</v>
      </c>
      <c r="AA54" s="203">
        <v>1.57</v>
      </c>
      <c r="AB54" s="203">
        <v>0</v>
      </c>
      <c r="AC54" s="203">
        <v>22.23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46.47</v>
      </c>
      <c r="AJ54" s="203">
        <v>0</v>
      </c>
      <c r="AK54" s="203">
        <v>20.51</v>
      </c>
      <c r="AL54" s="203">
        <v>0</v>
      </c>
      <c r="AM54" s="203">
        <v>0</v>
      </c>
      <c r="AN54" s="203">
        <v>0</v>
      </c>
      <c r="AO54" s="203">
        <v>286.39999999999998</v>
      </c>
      <c r="AP54" s="203">
        <v>0</v>
      </c>
    </row>
    <row r="55" spans="1:42">
      <c r="A55" t="s">
        <v>97</v>
      </c>
      <c r="B55" s="203">
        <v>0</v>
      </c>
      <c r="C55" s="203">
        <v>14.39</v>
      </c>
      <c r="D55" s="203">
        <v>4.1500000000000004</v>
      </c>
      <c r="E55" s="203">
        <v>0</v>
      </c>
      <c r="F55" s="203">
        <v>7.15</v>
      </c>
      <c r="G55" s="203">
        <v>23.37</v>
      </c>
      <c r="H55" s="203">
        <v>0</v>
      </c>
      <c r="I55" s="203">
        <v>29.36</v>
      </c>
      <c r="J55" s="203">
        <v>0.96</v>
      </c>
      <c r="K55" s="203">
        <v>160.79</v>
      </c>
      <c r="L55" s="203">
        <v>61.97</v>
      </c>
      <c r="M55" s="203">
        <v>1.89</v>
      </c>
      <c r="N55" s="203">
        <v>1.69</v>
      </c>
      <c r="O55" s="203">
        <v>2.38</v>
      </c>
      <c r="P55" s="203">
        <v>0.79</v>
      </c>
      <c r="Q55" s="203">
        <v>5.15</v>
      </c>
      <c r="R55" s="203">
        <v>9</v>
      </c>
      <c r="S55" s="203">
        <v>5.67</v>
      </c>
      <c r="T55" s="203">
        <v>0</v>
      </c>
      <c r="U55" s="203">
        <v>1.68</v>
      </c>
      <c r="V55" s="203">
        <v>7.97</v>
      </c>
      <c r="W55" s="203">
        <v>10.09</v>
      </c>
      <c r="X55" s="203">
        <v>26.09</v>
      </c>
      <c r="Y55" s="203">
        <v>0</v>
      </c>
      <c r="Z55" s="203">
        <v>59.34</v>
      </c>
      <c r="AA55" s="203">
        <v>22.03</v>
      </c>
      <c r="AB55" s="203">
        <v>0</v>
      </c>
      <c r="AC55" s="203">
        <v>22.23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46.7</v>
      </c>
      <c r="AJ55" s="203">
        <v>0</v>
      </c>
      <c r="AK55" s="203">
        <v>20.51</v>
      </c>
      <c r="AL55" s="203">
        <v>0</v>
      </c>
      <c r="AM55" s="203">
        <v>0</v>
      </c>
      <c r="AN55" s="203">
        <v>0</v>
      </c>
      <c r="AO55" s="203">
        <v>286.39999999999998</v>
      </c>
      <c r="AP55" s="203">
        <v>0</v>
      </c>
    </row>
    <row r="56" spans="1:42">
      <c r="A56" t="s">
        <v>98</v>
      </c>
      <c r="B56" s="203">
        <v>0</v>
      </c>
      <c r="C56" s="203">
        <v>14.39</v>
      </c>
      <c r="D56" s="203">
        <v>4.1500000000000004</v>
      </c>
      <c r="E56" s="203">
        <v>0</v>
      </c>
      <c r="F56" s="203">
        <v>7.15</v>
      </c>
      <c r="G56" s="203">
        <v>23.37</v>
      </c>
      <c r="H56" s="203">
        <v>0</v>
      </c>
      <c r="I56" s="203">
        <v>29.36</v>
      </c>
      <c r="J56" s="203">
        <v>0.96</v>
      </c>
      <c r="K56" s="203">
        <v>160.79</v>
      </c>
      <c r="L56" s="203">
        <v>61.97</v>
      </c>
      <c r="M56" s="203">
        <v>1.89</v>
      </c>
      <c r="N56" s="203">
        <v>1.69</v>
      </c>
      <c r="O56" s="203">
        <v>2.38</v>
      </c>
      <c r="P56" s="203">
        <v>0.79</v>
      </c>
      <c r="Q56" s="203">
        <v>5.15</v>
      </c>
      <c r="R56" s="203">
        <v>9</v>
      </c>
      <c r="S56" s="203">
        <v>5.67</v>
      </c>
      <c r="T56" s="203">
        <v>0</v>
      </c>
      <c r="U56" s="203">
        <v>1.68</v>
      </c>
      <c r="V56" s="203">
        <v>7.97</v>
      </c>
      <c r="W56" s="203">
        <v>10.09</v>
      </c>
      <c r="X56" s="203">
        <v>16.41</v>
      </c>
      <c r="Y56" s="203">
        <v>0</v>
      </c>
      <c r="Z56" s="203">
        <v>59.34</v>
      </c>
      <c r="AA56" s="203">
        <v>22.03</v>
      </c>
      <c r="AB56" s="203">
        <v>0</v>
      </c>
      <c r="AC56" s="203">
        <v>22.23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46.47</v>
      </c>
      <c r="AJ56" s="203">
        <v>0</v>
      </c>
      <c r="AK56" s="203">
        <v>20.51</v>
      </c>
      <c r="AL56" s="203">
        <v>0</v>
      </c>
      <c r="AM56" s="203">
        <v>0</v>
      </c>
      <c r="AN56" s="203">
        <v>0</v>
      </c>
      <c r="AO56" s="203">
        <v>286.39999999999998</v>
      </c>
      <c r="AP56" s="203">
        <v>0</v>
      </c>
    </row>
    <row r="57" spans="1:42">
      <c r="A57" t="s">
        <v>99</v>
      </c>
      <c r="B57" s="203">
        <v>0</v>
      </c>
      <c r="C57" s="203">
        <v>14.39</v>
      </c>
      <c r="D57" s="203">
        <v>4.1500000000000004</v>
      </c>
      <c r="E57" s="203">
        <v>0</v>
      </c>
      <c r="F57" s="203">
        <v>7.15</v>
      </c>
      <c r="G57" s="203">
        <v>23.37</v>
      </c>
      <c r="H57" s="203">
        <v>0</v>
      </c>
      <c r="I57" s="203">
        <v>29.36</v>
      </c>
      <c r="J57" s="203">
        <v>0.96</v>
      </c>
      <c r="K57" s="203">
        <v>160.79</v>
      </c>
      <c r="L57" s="203">
        <v>61.97</v>
      </c>
      <c r="M57" s="203">
        <v>1.89</v>
      </c>
      <c r="N57" s="203">
        <v>1.69</v>
      </c>
      <c r="O57" s="203">
        <v>2.38</v>
      </c>
      <c r="P57" s="203">
        <v>0.79</v>
      </c>
      <c r="Q57" s="203">
        <v>5.16</v>
      </c>
      <c r="R57" s="203">
        <v>9</v>
      </c>
      <c r="S57" s="203">
        <v>5.67</v>
      </c>
      <c r="T57" s="203">
        <v>0</v>
      </c>
      <c r="U57" s="203">
        <v>1.68</v>
      </c>
      <c r="V57" s="203">
        <v>7.97</v>
      </c>
      <c r="W57" s="203">
        <v>0.48</v>
      </c>
      <c r="X57" s="203">
        <v>2.11</v>
      </c>
      <c r="Y57" s="203">
        <v>0</v>
      </c>
      <c r="Z57" s="203">
        <v>58.81</v>
      </c>
      <c r="AA57" s="203">
        <v>21.87</v>
      </c>
      <c r="AB57" s="203">
        <v>0</v>
      </c>
      <c r="AC57" s="203">
        <v>22.23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46.47</v>
      </c>
      <c r="AJ57" s="203">
        <v>0</v>
      </c>
      <c r="AK57" s="203">
        <v>20.51</v>
      </c>
      <c r="AL57" s="203">
        <v>0</v>
      </c>
      <c r="AM57" s="203">
        <v>0</v>
      </c>
      <c r="AN57" s="203">
        <v>0</v>
      </c>
      <c r="AO57" s="203">
        <v>286.39999999999998</v>
      </c>
      <c r="AP57" s="203">
        <v>0</v>
      </c>
    </row>
    <row r="58" spans="1:42">
      <c r="A58" t="s">
        <v>100</v>
      </c>
      <c r="B58" s="203">
        <v>0</v>
      </c>
      <c r="C58" s="203">
        <v>14.39</v>
      </c>
      <c r="D58" s="203">
        <v>4.1500000000000004</v>
      </c>
      <c r="E58" s="203">
        <v>0</v>
      </c>
      <c r="F58" s="203">
        <v>7.15</v>
      </c>
      <c r="G58" s="203">
        <v>23.37</v>
      </c>
      <c r="H58" s="203">
        <v>0</v>
      </c>
      <c r="I58" s="203">
        <v>29.36</v>
      </c>
      <c r="J58" s="203">
        <v>0.96</v>
      </c>
      <c r="K58" s="203">
        <v>160.79</v>
      </c>
      <c r="L58" s="203">
        <v>61.97</v>
      </c>
      <c r="M58" s="203">
        <v>1.89</v>
      </c>
      <c r="N58" s="203">
        <v>1.69</v>
      </c>
      <c r="O58" s="203">
        <v>2.38</v>
      </c>
      <c r="P58" s="203">
        <v>0.79</v>
      </c>
      <c r="Q58" s="203">
        <v>5.16</v>
      </c>
      <c r="R58" s="203">
        <v>9</v>
      </c>
      <c r="S58" s="203">
        <v>5.67</v>
      </c>
      <c r="T58" s="203">
        <v>0</v>
      </c>
      <c r="U58" s="203">
        <v>1.68</v>
      </c>
      <c r="V58" s="203">
        <v>7.97</v>
      </c>
      <c r="W58" s="203">
        <v>0.48</v>
      </c>
      <c r="X58" s="203">
        <v>2.1</v>
      </c>
      <c r="Y58" s="203">
        <v>0</v>
      </c>
      <c r="Z58" s="203">
        <v>58.81</v>
      </c>
      <c r="AA58" s="203">
        <v>21.87</v>
      </c>
      <c r="AB58" s="203">
        <v>0</v>
      </c>
      <c r="AC58" s="203">
        <v>22.23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46.47</v>
      </c>
      <c r="AJ58" s="203">
        <v>0</v>
      </c>
      <c r="AK58" s="203">
        <v>20.51</v>
      </c>
      <c r="AL58" s="203">
        <v>0</v>
      </c>
      <c r="AM58" s="203">
        <v>0</v>
      </c>
      <c r="AN58" s="203">
        <v>0</v>
      </c>
      <c r="AO58" s="203">
        <v>286.39999999999998</v>
      </c>
      <c r="AP58" s="203">
        <v>0</v>
      </c>
    </row>
    <row r="59" spans="1:42">
      <c r="A59" t="s">
        <v>101</v>
      </c>
      <c r="B59" s="203">
        <v>0</v>
      </c>
      <c r="C59" s="203">
        <v>14.39</v>
      </c>
      <c r="D59" s="203">
        <v>4.1500000000000004</v>
      </c>
      <c r="E59" s="203">
        <v>0</v>
      </c>
      <c r="F59" s="203">
        <v>7.15</v>
      </c>
      <c r="G59" s="203">
        <v>23.37</v>
      </c>
      <c r="H59" s="203">
        <v>0</v>
      </c>
      <c r="I59" s="203">
        <v>29.36</v>
      </c>
      <c r="J59" s="203">
        <v>0.96</v>
      </c>
      <c r="K59" s="203">
        <v>152.53</v>
      </c>
      <c r="L59" s="203">
        <v>62.23</v>
      </c>
      <c r="M59" s="203">
        <v>39.36</v>
      </c>
      <c r="N59" s="203">
        <v>1.69</v>
      </c>
      <c r="O59" s="203">
        <v>2.38</v>
      </c>
      <c r="P59" s="203">
        <v>0.79</v>
      </c>
      <c r="Q59" s="203">
        <v>4.99</v>
      </c>
      <c r="R59" s="203">
        <v>8.9</v>
      </c>
      <c r="S59" s="203">
        <v>5.63</v>
      </c>
      <c r="T59" s="203">
        <v>0</v>
      </c>
      <c r="U59" s="203">
        <v>1.68</v>
      </c>
      <c r="V59" s="203">
        <v>7.97</v>
      </c>
      <c r="W59" s="203">
        <v>10.09</v>
      </c>
      <c r="X59" s="203">
        <v>50.28</v>
      </c>
      <c r="Y59" s="203">
        <v>0</v>
      </c>
      <c r="Z59" s="203">
        <v>26.79</v>
      </c>
      <c r="AA59" s="203">
        <v>22.3</v>
      </c>
      <c r="AB59" s="203">
        <v>0</v>
      </c>
      <c r="AC59" s="203">
        <v>22.23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46.47</v>
      </c>
      <c r="AJ59" s="203">
        <v>0</v>
      </c>
      <c r="AK59" s="203">
        <v>20.51</v>
      </c>
      <c r="AL59" s="203">
        <v>0</v>
      </c>
      <c r="AM59" s="203">
        <v>0</v>
      </c>
      <c r="AN59" s="203">
        <v>0</v>
      </c>
      <c r="AO59" s="203">
        <v>286.39999999999998</v>
      </c>
      <c r="AP59" s="203">
        <v>0</v>
      </c>
    </row>
    <row r="60" spans="1:42">
      <c r="A60" t="s">
        <v>102</v>
      </c>
      <c r="B60" s="203">
        <v>0</v>
      </c>
      <c r="C60" s="203">
        <v>14.39</v>
      </c>
      <c r="D60" s="203">
        <v>4.1500000000000004</v>
      </c>
      <c r="E60" s="203">
        <v>0</v>
      </c>
      <c r="F60" s="203">
        <v>7.15</v>
      </c>
      <c r="G60" s="203">
        <v>23.37</v>
      </c>
      <c r="H60" s="203">
        <v>0</v>
      </c>
      <c r="I60" s="203">
        <v>29.36</v>
      </c>
      <c r="J60" s="203">
        <v>0.96</v>
      </c>
      <c r="K60" s="203">
        <v>147.62</v>
      </c>
      <c r="L60" s="203">
        <v>62.23</v>
      </c>
      <c r="M60" s="203">
        <v>39.36</v>
      </c>
      <c r="N60" s="203">
        <v>1.69</v>
      </c>
      <c r="O60" s="203">
        <v>2.38</v>
      </c>
      <c r="P60" s="203">
        <v>0.79</v>
      </c>
      <c r="Q60" s="203">
        <v>4.99</v>
      </c>
      <c r="R60" s="203">
        <v>8.9</v>
      </c>
      <c r="S60" s="203">
        <v>5.63</v>
      </c>
      <c r="T60" s="203">
        <v>0</v>
      </c>
      <c r="U60" s="203">
        <v>1.68</v>
      </c>
      <c r="V60" s="203">
        <v>7.97</v>
      </c>
      <c r="W60" s="203">
        <v>10.09</v>
      </c>
      <c r="X60" s="203">
        <v>50.28</v>
      </c>
      <c r="Y60" s="203">
        <v>0</v>
      </c>
      <c r="Z60" s="203">
        <v>30.3</v>
      </c>
      <c r="AA60" s="203">
        <v>22.38</v>
      </c>
      <c r="AB60" s="203">
        <v>0</v>
      </c>
      <c r="AC60" s="203">
        <v>22.23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46.47</v>
      </c>
      <c r="AJ60" s="203">
        <v>0</v>
      </c>
      <c r="AK60" s="203">
        <v>20.51</v>
      </c>
      <c r="AL60" s="203">
        <v>0</v>
      </c>
      <c r="AM60" s="203">
        <v>0</v>
      </c>
      <c r="AN60" s="203">
        <v>0</v>
      </c>
      <c r="AO60" s="203">
        <v>286.39999999999998</v>
      </c>
      <c r="AP60" s="203">
        <v>0</v>
      </c>
    </row>
    <row r="61" spans="1:42">
      <c r="A61" t="s">
        <v>103</v>
      </c>
      <c r="B61" s="203">
        <v>0</v>
      </c>
      <c r="C61" s="203">
        <v>14.39</v>
      </c>
      <c r="D61" s="203">
        <v>4.1500000000000004</v>
      </c>
      <c r="E61" s="203">
        <v>0</v>
      </c>
      <c r="F61" s="203">
        <v>7.15</v>
      </c>
      <c r="G61" s="203">
        <v>23.37</v>
      </c>
      <c r="H61" s="203">
        <v>0</v>
      </c>
      <c r="I61" s="203">
        <v>29.36</v>
      </c>
      <c r="J61" s="203">
        <v>0.96</v>
      </c>
      <c r="K61" s="203">
        <v>142.44</v>
      </c>
      <c r="L61" s="203">
        <v>62.23</v>
      </c>
      <c r="M61" s="203">
        <v>39.4</v>
      </c>
      <c r="N61" s="203">
        <v>1.69</v>
      </c>
      <c r="O61" s="203">
        <v>2.38</v>
      </c>
      <c r="P61" s="203">
        <v>0.79</v>
      </c>
      <c r="Q61" s="203">
        <v>4.99</v>
      </c>
      <c r="R61" s="203">
        <v>8.9</v>
      </c>
      <c r="S61" s="203">
        <v>5.63</v>
      </c>
      <c r="T61" s="203">
        <v>0</v>
      </c>
      <c r="U61" s="203">
        <v>1.68</v>
      </c>
      <c r="V61" s="203">
        <v>7.97</v>
      </c>
      <c r="W61" s="203">
        <v>10.09</v>
      </c>
      <c r="X61" s="203">
        <v>50.28</v>
      </c>
      <c r="Y61" s="203">
        <v>0</v>
      </c>
      <c r="Z61" s="203">
        <v>4.2300000000000004</v>
      </c>
      <c r="AA61" s="203">
        <v>1.61</v>
      </c>
      <c r="AB61" s="203">
        <v>0</v>
      </c>
      <c r="AC61" s="203">
        <v>22.23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45.47</v>
      </c>
      <c r="AJ61" s="203">
        <v>0</v>
      </c>
      <c r="AK61" s="203">
        <v>24.62</v>
      </c>
      <c r="AL61" s="203">
        <v>0</v>
      </c>
      <c r="AM61" s="203">
        <v>0</v>
      </c>
      <c r="AN61" s="203">
        <v>0</v>
      </c>
      <c r="AO61" s="203">
        <v>286.39999999999998</v>
      </c>
      <c r="AP61" s="203">
        <v>0</v>
      </c>
    </row>
    <row r="62" spans="1:42">
      <c r="A62" t="s">
        <v>104</v>
      </c>
      <c r="B62" s="203">
        <v>0</v>
      </c>
      <c r="C62" s="203">
        <v>14.39</v>
      </c>
      <c r="D62" s="203">
        <v>4.1500000000000004</v>
      </c>
      <c r="E62" s="203">
        <v>0</v>
      </c>
      <c r="F62" s="203">
        <v>7.15</v>
      </c>
      <c r="G62" s="203">
        <v>23.37</v>
      </c>
      <c r="H62" s="203">
        <v>0</v>
      </c>
      <c r="I62" s="203">
        <v>29.36</v>
      </c>
      <c r="J62" s="203">
        <v>0.96</v>
      </c>
      <c r="K62" s="203">
        <v>142.30000000000001</v>
      </c>
      <c r="L62" s="203">
        <v>62.23</v>
      </c>
      <c r="M62" s="203">
        <v>39.4</v>
      </c>
      <c r="N62" s="203">
        <v>1.69</v>
      </c>
      <c r="O62" s="203">
        <v>2.38</v>
      </c>
      <c r="P62" s="203">
        <v>0.79</v>
      </c>
      <c r="Q62" s="203">
        <v>5.15</v>
      </c>
      <c r="R62" s="203">
        <v>9.3000000000000007</v>
      </c>
      <c r="S62" s="203">
        <v>5.86</v>
      </c>
      <c r="T62" s="203">
        <v>0</v>
      </c>
      <c r="U62" s="203">
        <v>1.68</v>
      </c>
      <c r="V62" s="203">
        <v>7.97</v>
      </c>
      <c r="W62" s="203">
        <v>10.09</v>
      </c>
      <c r="X62" s="203">
        <v>50.28</v>
      </c>
      <c r="Y62" s="203">
        <v>0</v>
      </c>
      <c r="Z62" s="203">
        <v>4.2300000000000004</v>
      </c>
      <c r="AA62" s="203">
        <v>1.61</v>
      </c>
      <c r="AB62" s="203">
        <v>0</v>
      </c>
      <c r="AC62" s="203">
        <v>21.59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45.23</v>
      </c>
      <c r="AJ62" s="203">
        <v>0</v>
      </c>
      <c r="AK62" s="203">
        <v>24.62</v>
      </c>
      <c r="AL62" s="203">
        <v>0</v>
      </c>
      <c r="AM62" s="203">
        <v>0</v>
      </c>
      <c r="AN62" s="203">
        <v>0</v>
      </c>
      <c r="AO62" s="203">
        <v>286.39999999999998</v>
      </c>
      <c r="AP62" s="203">
        <v>0</v>
      </c>
    </row>
    <row r="63" spans="1:42">
      <c r="A63" t="s">
        <v>105</v>
      </c>
      <c r="B63" s="203">
        <v>0</v>
      </c>
      <c r="C63" s="203">
        <v>14.39</v>
      </c>
      <c r="D63" s="203">
        <v>4.1500000000000004</v>
      </c>
      <c r="E63" s="203">
        <v>0</v>
      </c>
      <c r="F63" s="203">
        <v>7.15</v>
      </c>
      <c r="G63" s="203">
        <v>23.37</v>
      </c>
      <c r="H63" s="203">
        <v>0</v>
      </c>
      <c r="I63" s="203">
        <v>29.36</v>
      </c>
      <c r="J63" s="203">
        <v>0.96</v>
      </c>
      <c r="K63" s="203">
        <v>139.96</v>
      </c>
      <c r="L63" s="203">
        <v>64.08</v>
      </c>
      <c r="M63" s="203">
        <v>1.89</v>
      </c>
      <c r="N63" s="203">
        <v>1.69</v>
      </c>
      <c r="O63" s="203">
        <v>2.38</v>
      </c>
      <c r="P63" s="203">
        <v>0.79</v>
      </c>
      <c r="Q63" s="203">
        <v>5.15</v>
      </c>
      <c r="R63" s="203">
        <v>9.3000000000000007</v>
      </c>
      <c r="S63" s="203">
        <v>5.86</v>
      </c>
      <c r="T63" s="203">
        <v>0</v>
      </c>
      <c r="U63" s="203">
        <v>1.68</v>
      </c>
      <c r="V63" s="203">
        <v>7.97</v>
      </c>
      <c r="W63" s="203">
        <v>10.09</v>
      </c>
      <c r="X63" s="203">
        <v>50.28</v>
      </c>
      <c r="Y63" s="203">
        <v>0</v>
      </c>
      <c r="Z63" s="203">
        <v>74.599999999999994</v>
      </c>
      <c r="AA63" s="203">
        <v>23.52</v>
      </c>
      <c r="AB63" s="203">
        <v>0</v>
      </c>
      <c r="AC63" s="203">
        <v>21.59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45.23</v>
      </c>
      <c r="AJ63" s="203">
        <v>0</v>
      </c>
      <c r="AK63" s="203">
        <v>24.62</v>
      </c>
      <c r="AL63" s="203">
        <v>0</v>
      </c>
      <c r="AM63" s="203">
        <v>0</v>
      </c>
      <c r="AN63" s="203">
        <v>0</v>
      </c>
      <c r="AO63" s="203">
        <v>286.39999999999998</v>
      </c>
      <c r="AP63" s="203">
        <v>0</v>
      </c>
    </row>
    <row r="64" spans="1:42">
      <c r="A64" t="s">
        <v>106</v>
      </c>
      <c r="B64" s="203">
        <v>0</v>
      </c>
      <c r="C64" s="203">
        <v>14.39</v>
      </c>
      <c r="D64" s="203">
        <v>4.1500000000000004</v>
      </c>
      <c r="E64" s="203">
        <v>0</v>
      </c>
      <c r="F64" s="203">
        <v>7.15</v>
      </c>
      <c r="G64" s="203">
        <v>23.37</v>
      </c>
      <c r="H64" s="203">
        <v>0</v>
      </c>
      <c r="I64" s="203">
        <v>29.36</v>
      </c>
      <c r="J64" s="203">
        <v>0.96</v>
      </c>
      <c r="K64" s="203">
        <v>138.44</v>
      </c>
      <c r="L64" s="203">
        <v>64.08</v>
      </c>
      <c r="M64" s="203">
        <v>1.89</v>
      </c>
      <c r="N64" s="203">
        <v>1.69</v>
      </c>
      <c r="O64" s="203">
        <v>2.38</v>
      </c>
      <c r="P64" s="203">
        <v>0.79</v>
      </c>
      <c r="Q64" s="203">
        <v>5.15</v>
      </c>
      <c r="R64" s="203">
        <v>9.3000000000000007</v>
      </c>
      <c r="S64" s="203">
        <v>5.86</v>
      </c>
      <c r="T64" s="203">
        <v>0</v>
      </c>
      <c r="U64" s="203">
        <v>1.68</v>
      </c>
      <c r="V64" s="203">
        <v>7.97</v>
      </c>
      <c r="W64" s="203">
        <v>10.09</v>
      </c>
      <c r="X64" s="203">
        <v>50.28</v>
      </c>
      <c r="Y64" s="203">
        <v>0</v>
      </c>
      <c r="Z64" s="203">
        <v>74.599999999999994</v>
      </c>
      <c r="AA64" s="203">
        <v>23.52</v>
      </c>
      <c r="AB64" s="203">
        <v>0</v>
      </c>
      <c r="AC64" s="203">
        <v>21.59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45.23</v>
      </c>
      <c r="AJ64" s="203">
        <v>0</v>
      </c>
      <c r="AK64" s="203">
        <v>24.62</v>
      </c>
      <c r="AL64" s="203">
        <v>0</v>
      </c>
      <c r="AM64" s="203">
        <v>0</v>
      </c>
      <c r="AN64" s="203">
        <v>0</v>
      </c>
      <c r="AO64" s="203">
        <v>286.39999999999998</v>
      </c>
      <c r="AP64" s="203">
        <v>0</v>
      </c>
    </row>
    <row r="65" spans="1:42">
      <c r="A65" t="s">
        <v>107</v>
      </c>
      <c r="B65" s="203">
        <v>0</v>
      </c>
      <c r="C65" s="203">
        <v>14.39</v>
      </c>
      <c r="D65" s="203">
        <v>4.1500000000000004</v>
      </c>
      <c r="E65" s="203">
        <v>0</v>
      </c>
      <c r="F65" s="203">
        <v>7.15</v>
      </c>
      <c r="G65" s="203">
        <v>23.37</v>
      </c>
      <c r="H65" s="203">
        <v>0</v>
      </c>
      <c r="I65" s="203">
        <v>29.36</v>
      </c>
      <c r="J65" s="203">
        <v>0.96</v>
      </c>
      <c r="K65" s="203">
        <v>132.69999999999999</v>
      </c>
      <c r="L65" s="203">
        <v>64.08</v>
      </c>
      <c r="M65" s="203">
        <v>1.89</v>
      </c>
      <c r="N65" s="203">
        <v>1.69</v>
      </c>
      <c r="O65" s="203">
        <v>2.38</v>
      </c>
      <c r="P65" s="203">
        <v>0.79</v>
      </c>
      <c r="Q65" s="203">
        <v>5.15</v>
      </c>
      <c r="R65" s="203">
        <v>9.3000000000000007</v>
      </c>
      <c r="S65" s="203">
        <v>5.86</v>
      </c>
      <c r="T65" s="203">
        <v>0</v>
      </c>
      <c r="U65" s="203">
        <v>1.68</v>
      </c>
      <c r="V65" s="203">
        <v>7.97</v>
      </c>
      <c r="W65" s="203">
        <v>10.09</v>
      </c>
      <c r="X65" s="203">
        <v>50.28</v>
      </c>
      <c r="Y65" s="203">
        <v>0</v>
      </c>
      <c r="Z65" s="203">
        <v>64.069999999999993</v>
      </c>
      <c r="AA65" s="203">
        <v>23.52</v>
      </c>
      <c r="AB65" s="203">
        <v>0</v>
      </c>
      <c r="AC65" s="203">
        <v>21.59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45.23</v>
      </c>
      <c r="AJ65" s="203">
        <v>0</v>
      </c>
      <c r="AK65" s="203">
        <v>23.2</v>
      </c>
      <c r="AL65" s="203">
        <v>0</v>
      </c>
      <c r="AM65" s="203">
        <v>0</v>
      </c>
      <c r="AN65" s="203">
        <v>0</v>
      </c>
      <c r="AO65" s="203">
        <v>286.39999999999998</v>
      </c>
      <c r="AP65" s="203">
        <v>0</v>
      </c>
    </row>
    <row r="66" spans="1:42">
      <c r="A66" t="s">
        <v>108</v>
      </c>
      <c r="B66" s="203">
        <v>0</v>
      </c>
      <c r="C66" s="203">
        <v>14.39</v>
      </c>
      <c r="D66" s="203">
        <v>4.1500000000000004</v>
      </c>
      <c r="E66" s="203">
        <v>0</v>
      </c>
      <c r="F66" s="203">
        <v>7.15</v>
      </c>
      <c r="G66" s="203">
        <v>23.37</v>
      </c>
      <c r="H66" s="203">
        <v>0</v>
      </c>
      <c r="I66" s="203">
        <v>29.36</v>
      </c>
      <c r="J66" s="203">
        <v>0.96</v>
      </c>
      <c r="K66" s="203">
        <v>127.21</v>
      </c>
      <c r="L66" s="203">
        <v>64.08</v>
      </c>
      <c r="M66" s="203">
        <v>1.89</v>
      </c>
      <c r="N66" s="203">
        <v>1.69</v>
      </c>
      <c r="O66" s="203">
        <v>2.38</v>
      </c>
      <c r="P66" s="203">
        <v>0.79</v>
      </c>
      <c r="Q66" s="203">
        <v>5.15</v>
      </c>
      <c r="R66" s="203">
        <v>9.3000000000000007</v>
      </c>
      <c r="S66" s="203">
        <v>5.86</v>
      </c>
      <c r="T66" s="203">
        <v>0</v>
      </c>
      <c r="U66" s="203">
        <v>1.68</v>
      </c>
      <c r="V66" s="203">
        <v>7.97</v>
      </c>
      <c r="W66" s="203">
        <v>10.09</v>
      </c>
      <c r="X66" s="203">
        <v>50.28</v>
      </c>
      <c r="Y66" s="203">
        <v>0</v>
      </c>
      <c r="Z66" s="203">
        <v>64.069999999999993</v>
      </c>
      <c r="AA66" s="203">
        <v>23.52</v>
      </c>
      <c r="AB66" s="203">
        <v>0</v>
      </c>
      <c r="AC66" s="203">
        <v>21.59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45.23</v>
      </c>
      <c r="AJ66" s="203">
        <v>0</v>
      </c>
      <c r="AK66" s="203">
        <v>23.2</v>
      </c>
      <c r="AL66" s="203">
        <v>0</v>
      </c>
      <c r="AM66" s="203">
        <v>0</v>
      </c>
      <c r="AN66" s="203">
        <v>0</v>
      </c>
      <c r="AO66" s="203">
        <v>286.39999999999998</v>
      </c>
      <c r="AP66" s="203">
        <v>0</v>
      </c>
    </row>
    <row r="67" spans="1:42">
      <c r="A67" t="s">
        <v>109</v>
      </c>
      <c r="B67" s="203">
        <v>0</v>
      </c>
      <c r="C67" s="203">
        <v>14.39</v>
      </c>
      <c r="D67" s="203">
        <v>4.1500000000000004</v>
      </c>
      <c r="E67" s="203">
        <v>0</v>
      </c>
      <c r="F67" s="203">
        <v>7.15</v>
      </c>
      <c r="G67" s="203">
        <v>23.37</v>
      </c>
      <c r="H67" s="203">
        <v>0</v>
      </c>
      <c r="I67" s="203">
        <v>29.36</v>
      </c>
      <c r="J67" s="203">
        <v>0.96</v>
      </c>
      <c r="K67" s="203">
        <v>120.79</v>
      </c>
      <c r="L67" s="203">
        <v>64.08</v>
      </c>
      <c r="M67" s="203">
        <v>1.89</v>
      </c>
      <c r="N67" s="203">
        <v>1.69</v>
      </c>
      <c r="O67" s="203">
        <v>2.38</v>
      </c>
      <c r="P67" s="203">
        <v>0.79</v>
      </c>
      <c r="Q67" s="203">
        <v>5.15</v>
      </c>
      <c r="R67" s="203">
        <v>9.3000000000000007</v>
      </c>
      <c r="S67" s="203">
        <v>5.86</v>
      </c>
      <c r="T67" s="203">
        <v>0</v>
      </c>
      <c r="U67" s="203">
        <v>1.68</v>
      </c>
      <c r="V67" s="203">
        <v>7.97</v>
      </c>
      <c r="W67" s="203">
        <v>10.09</v>
      </c>
      <c r="X67" s="203">
        <v>50.28</v>
      </c>
      <c r="Y67" s="203">
        <v>0</v>
      </c>
      <c r="Z67" s="203">
        <v>64.069999999999993</v>
      </c>
      <c r="AA67" s="203">
        <v>23.52</v>
      </c>
      <c r="AB67" s="203">
        <v>0</v>
      </c>
      <c r="AC67" s="203">
        <v>21.59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45.47</v>
      </c>
      <c r="AJ67" s="203">
        <v>0</v>
      </c>
      <c r="AK67" s="203">
        <v>24.62</v>
      </c>
      <c r="AL67" s="203">
        <v>0</v>
      </c>
      <c r="AM67" s="203">
        <v>0</v>
      </c>
      <c r="AN67" s="203">
        <v>0</v>
      </c>
      <c r="AO67" s="203">
        <v>286.39999999999998</v>
      </c>
      <c r="AP67" s="203">
        <v>0</v>
      </c>
    </row>
    <row r="68" spans="1:42">
      <c r="A68" t="s">
        <v>110</v>
      </c>
      <c r="B68" s="203">
        <v>0</v>
      </c>
      <c r="C68" s="203">
        <v>14.39</v>
      </c>
      <c r="D68" s="203">
        <v>4.1500000000000004</v>
      </c>
      <c r="E68" s="203">
        <v>0</v>
      </c>
      <c r="F68" s="203">
        <v>7.15</v>
      </c>
      <c r="G68" s="203">
        <v>23.37</v>
      </c>
      <c r="H68" s="203">
        <v>0</v>
      </c>
      <c r="I68" s="203">
        <v>29.36</v>
      </c>
      <c r="J68" s="203">
        <v>0.96</v>
      </c>
      <c r="K68" s="203">
        <v>118.21</v>
      </c>
      <c r="L68" s="203">
        <v>64.08</v>
      </c>
      <c r="M68" s="203">
        <v>1.89</v>
      </c>
      <c r="N68" s="203">
        <v>1.69</v>
      </c>
      <c r="O68" s="203">
        <v>2.38</v>
      </c>
      <c r="P68" s="203">
        <v>0.79</v>
      </c>
      <c r="Q68" s="203">
        <v>5.15</v>
      </c>
      <c r="R68" s="203">
        <v>9.3000000000000007</v>
      </c>
      <c r="S68" s="203">
        <v>5.86</v>
      </c>
      <c r="T68" s="203">
        <v>0</v>
      </c>
      <c r="U68" s="203">
        <v>1.68</v>
      </c>
      <c r="V68" s="203">
        <v>7.97</v>
      </c>
      <c r="W68" s="203">
        <v>10.09</v>
      </c>
      <c r="X68" s="203">
        <v>50.28</v>
      </c>
      <c r="Y68" s="203">
        <v>0</v>
      </c>
      <c r="Z68" s="203">
        <v>64.069999999999993</v>
      </c>
      <c r="AA68" s="203">
        <v>23.52</v>
      </c>
      <c r="AB68" s="203">
        <v>0</v>
      </c>
      <c r="AC68" s="203">
        <v>21.59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45.23</v>
      </c>
      <c r="AJ68" s="203">
        <v>0</v>
      </c>
      <c r="AK68" s="203">
        <v>24.62</v>
      </c>
      <c r="AL68" s="203">
        <v>0</v>
      </c>
      <c r="AM68" s="203">
        <v>0</v>
      </c>
      <c r="AN68" s="203">
        <v>0</v>
      </c>
      <c r="AO68" s="203">
        <v>286.39999999999998</v>
      </c>
      <c r="AP68" s="203">
        <v>0</v>
      </c>
    </row>
    <row r="69" spans="1:42">
      <c r="A69" t="s">
        <v>111</v>
      </c>
      <c r="B69" s="203">
        <v>0</v>
      </c>
      <c r="C69" s="203">
        <v>14.39</v>
      </c>
      <c r="D69" s="203">
        <v>4.1500000000000004</v>
      </c>
      <c r="E69" s="203">
        <v>0</v>
      </c>
      <c r="F69" s="203">
        <v>7.15</v>
      </c>
      <c r="G69" s="203">
        <v>23.37</v>
      </c>
      <c r="H69" s="203">
        <v>0</v>
      </c>
      <c r="I69" s="203">
        <v>29.36</v>
      </c>
      <c r="J69" s="203">
        <v>0.96</v>
      </c>
      <c r="K69" s="203">
        <v>118.25</v>
      </c>
      <c r="L69" s="203">
        <v>64.08</v>
      </c>
      <c r="M69" s="203">
        <v>1.89</v>
      </c>
      <c r="N69" s="203">
        <v>1.69</v>
      </c>
      <c r="O69" s="203">
        <v>2.38</v>
      </c>
      <c r="P69" s="203">
        <v>0.79</v>
      </c>
      <c r="Q69" s="203">
        <v>5.15</v>
      </c>
      <c r="R69" s="203">
        <v>9.3000000000000007</v>
      </c>
      <c r="S69" s="203">
        <v>5.86</v>
      </c>
      <c r="T69" s="203">
        <v>0</v>
      </c>
      <c r="U69" s="203">
        <v>1.68</v>
      </c>
      <c r="V69" s="203">
        <v>7.97</v>
      </c>
      <c r="W69" s="203">
        <v>10.09</v>
      </c>
      <c r="X69" s="203">
        <v>50.28</v>
      </c>
      <c r="Y69" s="203">
        <v>0</v>
      </c>
      <c r="Z69" s="203">
        <v>55.17</v>
      </c>
      <c r="AA69" s="203">
        <v>23.48</v>
      </c>
      <c r="AB69" s="203">
        <v>0</v>
      </c>
      <c r="AC69" s="203">
        <v>21.59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45.23</v>
      </c>
      <c r="AJ69" s="203">
        <v>0</v>
      </c>
      <c r="AK69" s="203">
        <v>24.62</v>
      </c>
      <c r="AL69" s="203">
        <v>0</v>
      </c>
      <c r="AM69" s="203">
        <v>0</v>
      </c>
      <c r="AN69" s="203">
        <v>0</v>
      </c>
      <c r="AO69" s="203">
        <v>286.39999999999998</v>
      </c>
      <c r="AP69" s="203">
        <v>0</v>
      </c>
    </row>
    <row r="70" spans="1:42">
      <c r="A70" t="s">
        <v>112</v>
      </c>
      <c r="B70" s="203">
        <v>0</v>
      </c>
      <c r="C70" s="203">
        <v>14.39</v>
      </c>
      <c r="D70" s="203">
        <v>4.1500000000000004</v>
      </c>
      <c r="E70" s="203">
        <v>0</v>
      </c>
      <c r="F70" s="203">
        <v>7.15</v>
      </c>
      <c r="G70" s="203">
        <v>23.37</v>
      </c>
      <c r="H70" s="203">
        <v>0</v>
      </c>
      <c r="I70" s="203">
        <v>29.36</v>
      </c>
      <c r="J70" s="203">
        <v>0.96</v>
      </c>
      <c r="K70" s="203">
        <v>118.33</v>
      </c>
      <c r="L70" s="203">
        <v>64.08</v>
      </c>
      <c r="M70" s="203">
        <v>1.89</v>
      </c>
      <c r="N70" s="203">
        <v>1.69</v>
      </c>
      <c r="O70" s="203">
        <v>2.38</v>
      </c>
      <c r="P70" s="203">
        <v>0.79</v>
      </c>
      <c r="Q70" s="203">
        <v>5.15</v>
      </c>
      <c r="R70" s="203">
        <v>9.3000000000000007</v>
      </c>
      <c r="S70" s="203">
        <v>5.86</v>
      </c>
      <c r="T70" s="203">
        <v>0</v>
      </c>
      <c r="U70" s="203">
        <v>1.68</v>
      </c>
      <c r="V70" s="203">
        <v>7.97</v>
      </c>
      <c r="W70" s="203">
        <v>10.09</v>
      </c>
      <c r="X70" s="203">
        <v>50.28</v>
      </c>
      <c r="Y70" s="203">
        <v>0</v>
      </c>
      <c r="Z70" s="203">
        <v>55.17</v>
      </c>
      <c r="AA70" s="203">
        <v>23.48</v>
      </c>
      <c r="AB70" s="203">
        <v>0</v>
      </c>
      <c r="AC70" s="203">
        <v>21.59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45.23</v>
      </c>
      <c r="AJ70" s="203">
        <v>0</v>
      </c>
      <c r="AK70" s="203">
        <v>24.62</v>
      </c>
      <c r="AL70" s="203">
        <v>0</v>
      </c>
      <c r="AM70" s="203">
        <v>0</v>
      </c>
      <c r="AN70" s="203">
        <v>0</v>
      </c>
      <c r="AO70" s="203">
        <v>286.39999999999998</v>
      </c>
      <c r="AP70" s="203">
        <v>0</v>
      </c>
    </row>
    <row r="71" spans="1:42">
      <c r="A71" t="s">
        <v>113</v>
      </c>
      <c r="B71" s="203">
        <v>0</v>
      </c>
      <c r="C71" s="203">
        <v>14.53</v>
      </c>
      <c r="D71" s="203">
        <v>4.1500000000000004</v>
      </c>
      <c r="E71" s="203">
        <v>0</v>
      </c>
      <c r="F71" s="203">
        <v>7.15</v>
      </c>
      <c r="G71" s="203">
        <v>23.37</v>
      </c>
      <c r="H71" s="203">
        <v>0</v>
      </c>
      <c r="I71" s="203">
        <v>29.36</v>
      </c>
      <c r="J71" s="203">
        <v>0.96</v>
      </c>
      <c r="K71" s="203">
        <v>93.74</v>
      </c>
      <c r="L71" s="203">
        <v>64.08</v>
      </c>
      <c r="M71" s="203">
        <v>1.89</v>
      </c>
      <c r="N71" s="203">
        <v>1.69</v>
      </c>
      <c r="O71" s="203">
        <v>2.38</v>
      </c>
      <c r="P71" s="203">
        <v>0.79</v>
      </c>
      <c r="Q71" s="203">
        <v>5.15</v>
      </c>
      <c r="R71" s="203">
        <v>9.3000000000000007</v>
      </c>
      <c r="S71" s="203">
        <v>5.86</v>
      </c>
      <c r="T71" s="203">
        <v>0</v>
      </c>
      <c r="U71" s="203">
        <v>1.68</v>
      </c>
      <c r="V71" s="203">
        <v>7.97</v>
      </c>
      <c r="W71" s="203">
        <v>10.09</v>
      </c>
      <c r="X71" s="203">
        <v>50.28</v>
      </c>
      <c r="Y71" s="203">
        <v>0</v>
      </c>
      <c r="Z71" s="203">
        <v>64.06</v>
      </c>
      <c r="AA71" s="203">
        <v>23.48</v>
      </c>
      <c r="AB71" s="203">
        <v>0</v>
      </c>
      <c r="AC71" s="203">
        <v>21.59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46.08</v>
      </c>
      <c r="AJ71" s="203">
        <v>0</v>
      </c>
      <c r="AK71" s="203">
        <v>24.62</v>
      </c>
      <c r="AL71" s="203">
        <v>0</v>
      </c>
      <c r="AM71" s="203">
        <v>0</v>
      </c>
      <c r="AN71" s="203">
        <v>0</v>
      </c>
      <c r="AO71" s="203">
        <v>286.39999999999998</v>
      </c>
      <c r="AP71" s="203">
        <v>0</v>
      </c>
    </row>
    <row r="72" spans="1:42">
      <c r="A72" t="s">
        <v>114</v>
      </c>
      <c r="B72" s="203">
        <v>0</v>
      </c>
      <c r="C72" s="203">
        <v>14.53</v>
      </c>
      <c r="D72" s="203">
        <v>4.1500000000000004</v>
      </c>
      <c r="E72" s="203">
        <v>0</v>
      </c>
      <c r="F72" s="203">
        <v>7.15</v>
      </c>
      <c r="G72" s="203">
        <v>23.37</v>
      </c>
      <c r="H72" s="203">
        <v>0</v>
      </c>
      <c r="I72" s="203">
        <v>29.36</v>
      </c>
      <c r="J72" s="203">
        <v>0.96</v>
      </c>
      <c r="K72" s="203">
        <v>88.71</v>
      </c>
      <c r="L72" s="203">
        <v>64.08</v>
      </c>
      <c r="M72" s="203">
        <v>1.89</v>
      </c>
      <c r="N72" s="203">
        <v>1.69</v>
      </c>
      <c r="O72" s="203">
        <v>2.38</v>
      </c>
      <c r="P72" s="203">
        <v>0.79</v>
      </c>
      <c r="Q72" s="203">
        <v>5.15</v>
      </c>
      <c r="R72" s="203">
        <v>9.3000000000000007</v>
      </c>
      <c r="S72" s="203">
        <v>5.86</v>
      </c>
      <c r="T72" s="203">
        <v>0</v>
      </c>
      <c r="U72" s="203">
        <v>1.68</v>
      </c>
      <c r="V72" s="203">
        <v>7.97</v>
      </c>
      <c r="W72" s="203">
        <v>10.09</v>
      </c>
      <c r="X72" s="203">
        <v>50.37</v>
      </c>
      <c r="Y72" s="203">
        <v>0</v>
      </c>
      <c r="Z72" s="203">
        <v>64.06</v>
      </c>
      <c r="AA72" s="203">
        <v>23.48</v>
      </c>
      <c r="AB72" s="203">
        <v>0</v>
      </c>
      <c r="AC72" s="203">
        <v>27.25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49.8</v>
      </c>
      <c r="AJ72" s="203">
        <v>0</v>
      </c>
      <c r="AK72" s="203">
        <v>24.62</v>
      </c>
      <c r="AL72" s="203">
        <v>0</v>
      </c>
      <c r="AM72" s="203">
        <v>0</v>
      </c>
      <c r="AN72" s="203">
        <v>0</v>
      </c>
      <c r="AO72" s="203">
        <v>286.39999999999998</v>
      </c>
      <c r="AP72" s="203">
        <v>0</v>
      </c>
    </row>
    <row r="73" spans="1:42">
      <c r="A73" t="s">
        <v>115</v>
      </c>
      <c r="B73" s="203">
        <v>0</v>
      </c>
      <c r="C73" s="203">
        <v>14.53</v>
      </c>
      <c r="D73" s="203">
        <v>4.1500000000000004</v>
      </c>
      <c r="E73" s="203">
        <v>0</v>
      </c>
      <c r="F73" s="203">
        <v>7.15</v>
      </c>
      <c r="G73" s="203">
        <v>23.37</v>
      </c>
      <c r="H73" s="203">
        <v>0</v>
      </c>
      <c r="I73" s="203">
        <v>29.36</v>
      </c>
      <c r="J73" s="203">
        <v>0.96</v>
      </c>
      <c r="K73" s="203">
        <v>83.68</v>
      </c>
      <c r="L73" s="203">
        <v>66.12</v>
      </c>
      <c r="M73" s="203">
        <v>1.89</v>
      </c>
      <c r="N73" s="203">
        <v>1.69</v>
      </c>
      <c r="O73" s="203">
        <v>2.38</v>
      </c>
      <c r="P73" s="203">
        <v>0.79</v>
      </c>
      <c r="Q73" s="203">
        <v>5.15</v>
      </c>
      <c r="R73" s="203">
        <v>9.3000000000000007</v>
      </c>
      <c r="S73" s="203">
        <v>5.86</v>
      </c>
      <c r="T73" s="203">
        <v>0</v>
      </c>
      <c r="U73" s="203">
        <v>1.68</v>
      </c>
      <c r="V73" s="203">
        <v>7.97</v>
      </c>
      <c r="W73" s="203">
        <v>10.09</v>
      </c>
      <c r="X73" s="203">
        <v>50.28</v>
      </c>
      <c r="Y73" s="203">
        <v>0</v>
      </c>
      <c r="Z73" s="203">
        <v>64.06</v>
      </c>
      <c r="AA73" s="203">
        <v>23.48</v>
      </c>
      <c r="AB73" s="203">
        <v>0</v>
      </c>
      <c r="AC73" s="203">
        <v>27.25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49.98</v>
      </c>
      <c r="AJ73" s="203">
        <v>0</v>
      </c>
      <c r="AK73" s="203">
        <v>24.62</v>
      </c>
      <c r="AL73" s="203">
        <v>0</v>
      </c>
      <c r="AM73" s="203">
        <v>0</v>
      </c>
      <c r="AN73" s="203">
        <v>0</v>
      </c>
      <c r="AO73" s="203">
        <v>286.39999999999998</v>
      </c>
      <c r="AP73" s="203">
        <v>0</v>
      </c>
    </row>
    <row r="74" spans="1:42">
      <c r="A74" t="s">
        <v>116</v>
      </c>
      <c r="B74" s="203">
        <v>0</v>
      </c>
      <c r="C74" s="203">
        <v>14.53</v>
      </c>
      <c r="D74" s="203">
        <v>4.1500000000000004</v>
      </c>
      <c r="E74" s="203">
        <v>0</v>
      </c>
      <c r="F74" s="203">
        <v>7.15</v>
      </c>
      <c r="G74" s="203">
        <v>23.37</v>
      </c>
      <c r="H74" s="203">
        <v>0</v>
      </c>
      <c r="I74" s="203">
        <v>29.36</v>
      </c>
      <c r="J74" s="203">
        <v>0.96</v>
      </c>
      <c r="K74" s="203">
        <v>80.790000000000006</v>
      </c>
      <c r="L74" s="203">
        <v>66.12</v>
      </c>
      <c r="M74" s="203">
        <v>1.89</v>
      </c>
      <c r="N74" s="203">
        <v>1.69</v>
      </c>
      <c r="O74" s="203">
        <v>2.38</v>
      </c>
      <c r="P74" s="203">
        <v>0.79</v>
      </c>
      <c r="Q74" s="203">
        <v>5.15</v>
      </c>
      <c r="R74" s="203">
        <v>9.3000000000000007</v>
      </c>
      <c r="S74" s="203">
        <v>5.86</v>
      </c>
      <c r="T74" s="203">
        <v>0</v>
      </c>
      <c r="U74" s="203">
        <v>1.68</v>
      </c>
      <c r="V74" s="203">
        <v>7.97</v>
      </c>
      <c r="W74" s="203">
        <v>10.09</v>
      </c>
      <c r="X74" s="203">
        <v>50.28</v>
      </c>
      <c r="Y74" s="203">
        <v>0</v>
      </c>
      <c r="Z74" s="203">
        <v>64.180000000000007</v>
      </c>
      <c r="AA74" s="203">
        <v>23.48</v>
      </c>
      <c r="AB74" s="203">
        <v>0</v>
      </c>
      <c r="AC74" s="203">
        <v>27.76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49.8</v>
      </c>
      <c r="AJ74" s="203">
        <v>0</v>
      </c>
      <c r="AK74" s="203">
        <v>24.62</v>
      </c>
      <c r="AL74" s="203">
        <v>0</v>
      </c>
      <c r="AM74" s="203">
        <v>0</v>
      </c>
      <c r="AN74" s="203">
        <v>0</v>
      </c>
      <c r="AO74" s="203">
        <v>286.39999999999998</v>
      </c>
      <c r="AP74" s="203">
        <v>0</v>
      </c>
    </row>
    <row r="75" spans="1:42">
      <c r="A75" t="s">
        <v>117</v>
      </c>
      <c r="B75" s="203">
        <v>0</v>
      </c>
      <c r="C75" s="203">
        <v>14.53</v>
      </c>
      <c r="D75" s="203">
        <v>4.1500000000000004</v>
      </c>
      <c r="E75" s="203">
        <v>0</v>
      </c>
      <c r="F75" s="203">
        <v>7.15</v>
      </c>
      <c r="G75" s="203">
        <v>23.37</v>
      </c>
      <c r="H75" s="203">
        <v>0</v>
      </c>
      <c r="I75" s="203">
        <v>29.36</v>
      </c>
      <c r="J75" s="203">
        <v>0.96</v>
      </c>
      <c r="K75" s="203">
        <v>76.47</v>
      </c>
      <c r="L75" s="203">
        <v>66.12</v>
      </c>
      <c r="M75" s="203">
        <v>1.89</v>
      </c>
      <c r="N75" s="203">
        <v>1.69</v>
      </c>
      <c r="O75" s="203">
        <v>2.38</v>
      </c>
      <c r="P75" s="203">
        <v>0.79</v>
      </c>
      <c r="Q75" s="203">
        <v>5.15</v>
      </c>
      <c r="R75" s="203">
        <v>9.3000000000000007</v>
      </c>
      <c r="S75" s="203">
        <v>5.86</v>
      </c>
      <c r="T75" s="203">
        <v>0</v>
      </c>
      <c r="U75" s="203">
        <v>1.68</v>
      </c>
      <c r="V75" s="203">
        <v>7.97</v>
      </c>
      <c r="W75" s="203">
        <v>0.26</v>
      </c>
      <c r="X75" s="203">
        <v>13.97</v>
      </c>
      <c r="Y75" s="203">
        <v>0</v>
      </c>
      <c r="Z75" s="203">
        <v>64.180000000000007</v>
      </c>
      <c r="AA75" s="203">
        <v>23.48</v>
      </c>
      <c r="AB75" s="203">
        <v>0</v>
      </c>
      <c r="AC75" s="203">
        <v>21.59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44.13</v>
      </c>
      <c r="AJ75" s="203">
        <v>0</v>
      </c>
      <c r="AK75" s="203">
        <v>24.62</v>
      </c>
      <c r="AL75" s="203">
        <v>0</v>
      </c>
      <c r="AM75" s="203">
        <v>0</v>
      </c>
      <c r="AN75" s="203">
        <v>0</v>
      </c>
      <c r="AO75" s="203">
        <v>292.62</v>
      </c>
      <c r="AP75" s="203">
        <v>0</v>
      </c>
    </row>
    <row r="76" spans="1:42">
      <c r="A76" t="s">
        <v>118</v>
      </c>
      <c r="B76" s="203">
        <v>0</v>
      </c>
      <c r="C76" s="203">
        <v>14.53</v>
      </c>
      <c r="D76" s="203">
        <v>4.1500000000000004</v>
      </c>
      <c r="E76" s="203">
        <v>0</v>
      </c>
      <c r="F76" s="203">
        <v>7.15</v>
      </c>
      <c r="G76" s="203">
        <v>23.37</v>
      </c>
      <c r="H76" s="203">
        <v>0</v>
      </c>
      <c r="I76" s="203">
        <v>29.36</v>
      </c>
      <c r="J76" s="203">
        <v>0.96</v>
      </c>
      <c r="K76" s="203">
        <v>76.5</v>
      </c>
      <c r="L76" s="203">
        <v>66.12</v>
      </c>
      <c r="M76" s="203">
        <v>1.89</v>
      </c>
      <c r="N76" s="203">
        <v>1.69</v>
      </c>
      <c r="O76" s="203">
        <v>2.38</v>
      </c>
      <c r="P76" s="203">
        <v>0.79</v>
      </c>
      <c r="Q76" s="203">
        <v>5.15</v>
      </c>
      <c r="R76" s="203">
        <v>9.3000000000000007</v>
      </c>
      <c r="S76" s="203">
        <v>5.86</v>
      </c>
      <c r="T76" s="203">
        <v>0</v>
      </c>
      <c r="U76" s="203">
        <v>1.68</v>
      </c>
      <c r="V76" s="203">
        <v>7.97</v>
      </c>
      <c r="W76" s="203">
        <v>0.26</v>
      </c>
      <c r="X76" s="203">
        <v>13.97</v>
      </c>
      <c r="Y76" s="203">
        <v>0</v>
      </c>
      <c r="Z76" s="203">
        <v>64.180000000000007</v>
      </c>
      <c r="AA76" s="203">
        <v>23.48</v>
      </c>
      <c r="AB76" s="203">
        <v>0</v>
      </c>
      <c r="AC76" s="203">
        <v>21.59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44.13</v>
      </c>
      <c r="AJ76" s="203">
        <v>0</v>
      </c>
      <c r="AK76" s="203">
        <v>24.62</v>
      </c>
      <c r="AL76" s="203">
        <v>0</v>
      </c>
      <c r="AM76" s="203">
        <v>0</v>
      </c>
      <c r="AN76" s="203">
        <v>0</v>
      </c>
      <c r="AO76" s="203">
        <v>292.62</v>
      </c>
      <c r="AP76" s="203">
        <v>0</v>
      </c>
    </row>
    <row r="77" spans="1:42">
      <c r="A77" t="s">
        <v>119</v>
      </c>
      <c r="B77" s="203">
        <v>0</v>
      </c>
      <c r="C77" s="203">
        <v>14.53</v>
      </c>
      <c r="D77" s="203">
        <v>4.1500000000000004</v>
      </c>
      <c r="E77" s="203">
        <v>0</v>
      </c>
      <c r="F77" s="203">
        <v>7.15</v>
      </c>
      <c r="G77" s="203">
        <v>23.37</v>
      </c>
      <c r="H77" s="203">
        <v>0</v>
      </c>
      <c r="I77" s="203">
        <v>29.36</v>
      </c>
      <c r="J77" s="203">
        <v>0.96</v>
      </c>
      <c r="K77" s="203">
        <v>76.59</v>
      </c>
      <c r="L77" s="203">
        <v>66.12</v>
      </c>
      <c r="M77" s="203">
        <v>1.89</v>
      </c>
      <c r="N77" s="203">
        <v>1.69</v>
      </c>
      <c r="O77" s="203">
        <v>2.38</v>
      </c>
      <c r="P77" s="203">
        <v>0.79</v>
      </c>
      <c r="Q77" s="203">
        <v>5.15</v>
      </c>
      <c r="R77" s="203">
        <v>9.3000000000000007</v>
      </c>
      <c r="S77" s="203">
        <v>5.86</v>
      </c>
      <c r="T77" s="203">
        <v>0</v>
      </c>
      <c r="U77" s="203">
        <v>1.68</v>
      </c>
      <c r="V77" s="203">
        <v>0.74</v>
      </c>
      <c r="W77" s="203">
        <v>0.48</v>
      </c>
      <c r="X77" s="203">
        <v>23.98</v>
      </c>
      <c r="Y77" s="203">
        <v>0</v>
      </c>
      <c r="Z77" s="203">
        <v>3.97</v>
      </c>
      <c r="AA77" s="203">
        <v>1.17</v>
      </c>
      <c r="AB77" s="203">
        <v>0</v>
      </c>
      <c r="AC77" s="203">
        <v>21.59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44.13</v>
      </c>
      <c r="AJ77" s="203">
        <v>0</v>
      </c>
      <c r="AK77" s="203">
        <v>24.62</v>
      </c>
      <c r="AL77" s="203">
        <v>0</v>
      </c>
      <c r="AM77" s="203">
        <v>0</v>
      </c>
      <c r="AN77" s="203">
        <v>0</v>
      </c>
      <c r="AO77" s="203">
        <v>292.62</v>
      </c>
      <c r="AP77" s="203">
        <v>0</v>
      </c>
    </row>
    <row r="78" spans="1:42">
      <c r="A78" t="s">
        <v>120</v>
      </c>
      <c r="B78" s="203">
        <v>0</v>
      </c>
      <c r="C78" s="203">
        <v>14.53</v>
      </c>
      <c r="D78" s="203">
        <v>4.1500000000000004</v>
      </c>
      <c r="E78" s="203">
        <v>0</v>
      </c>
      <c r="F78" s="203">
        <v>7.15</v>
      </c>
      <c r="G78" s="203">
        <v>23.37</v>
      </c>
      <c r="H78" s="203">
        <v>0</v>
      </c>
      <c r="I78" s="203">
        <v>29.36</v>
      </c>
      <c r="J78" s="203">
        <v>0.96</v>
      </c>
      <c r="K78" s="203">
        <v>76.59</v>
      </c>
      <c r="L78" s="203">
        <v>66.12</v>
      </c>
      <c r="M78" s="203">
        <v>1.89</v>
      </c>
      <c r="N78" s="203">
        <v>1.69</v>
      </c>
      <c r="O78" s="203">
        <v>2.38</v>
      </c>
      <c r="P78" s="203">
        <v>0.79</v>
      </c>
      <c r="Q78" s="203">
        <v>5.15</v>
      </c>
      <c r="R78" s="203">
        <v>9.3000000000000007</v>
      </c>
      <c r="S78" s="203">
        <v>5.86</v>
      </c>
      <c r="T78" s="203">
        <v>0</v>
      </c>
      <c r="U78" s="203">
        <v>1.68</v>
      </c>
      <c r="V78" s="203">
        <v>0.26</v>
      </c>
      <c r="W78" s="203">
        <v>0.48</v>
      </c>
      <c r="X78" s="203">
        <v>23.98</v>
      </c>
      <c r="Y78" s="203">
        <v>0</v>
      </c>
      <c r="Z78" s="203">
        <v>3.97</v>
      </c>
      <c r="AA78" s="203">
        <v>1.17</v>
      </c>
      <c r="AB78" s="203">
        <v>0</v>
      </c>
      <c r="AC78" s="203">
        <v>21.59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44.13</v>
      </c>
      <c r="AJ78" s="203">
        <v>0</v>
      </c>
      <c r="AK78" s="203">
        <v>24.62</v>
      </c>
      <c r="AL78" s="203">
        <v>0</v>
      </c>
      <c r="AM78" s="203">
        <v>0</v>
      </c>
      <c r="AN78" s="203">
        <v>0</v>
      </c>
      <c r="AO78" s="203">
        <v>292.62</v>
      </c>
      <c r="AP78" s="203">
        <v>0</v>
      </c>
    </row>
    <row r="79" spans="1:42">
      <c r="A79" t="s">
        <v>121</v>
      </c>
      <c r="B79" s="203">
        <v>0</v>
      </c>
      <c r="C79" s="203">
        <v>14.53</v>
      </c>
      <c r="D79" s="203">
        <v>4.1500000000000004</v>
      </c>
      <c r="E79" s="203">
        <v>0</v>
      </c>
      <c r="F79" s="203">
        <v>7.15</v>
      </c>
      <c r="G79" s="203">
        <v>23.37</v>
      </c>
      <c r="H79" s="203">
        <v>0</v>
      </c>
      <c r="I79" s="203">
        <v>29.36</v>
      </c>
      <c r="J79" s="203">
        <v>0.96</v>
      </c>
      <c r="K79" s="203">
        <v>76.62</v>
      </c>
      <c r="L79" s="203">
        <v>66.12</v>
      </c>
      <c r="M79" s="203">
        <v>1.89</v>
      </c>
      <c r="N79" s="203">
        <v>1.69</v>
      </c>
      <c r="O79" s="203">
        <v>2.38</v>
      </c>
      <c r="P79" s="203">
        <v>0.79</v>
      </c>
      <c r="Q79" s="203">
        <v>0.31</v>
      </c>
      <c r="R79" s="203">
        <v>0.61</v>
      </c>
      <c r="S79" s="203">
        <v>0.38</v>
      </c>
      <c r="T79" s="203">
        <v>0</v>
      </c>
      <c r="U79" s="203">
        <v>1.68</v>
      </c>
      <c r="V79" s="203">
        <v>0.26</v>
      </c>
      <c r="W79" s="203">
        <v>0.48</v>
      </c>
      <c r="X79" s="203">
        <v>1.51</v>
      </c>
      <c r="Y79" s="203">
        <v>0</v>
      </c>
      <c r="Z79" s="203">
        <v>3.97</v>
      </c>
      <c r="AA79" s="203">
        <v>1.17</v>
      </c>
      <c r="AB79" s="203">
        <v>0</v>
      </c>
      <c r="AC79" s="203">
        <v>21.59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44.13</v>
      </c>
      <c r="AJ79" s="203">
        <v>0</v>
      </c>
      <c r="AK79" s="203">
        <v>4.24</v>
      </c>
      <c r="AL79" s="203">
        <v>0</v>
      </c>
      <c r="AM79" s="203">
        <v>0</v>
      </c>
      <c r="AN79" s="203">
        <v>0</v>
      </c>
      <c r="AO79" s="203">
        <v>292.62</v>
      </c>
      <c r="AP79" s="203">
        <v>0</v>
      </c>
    </row>
    <row r="80" spans="1:42">
      <c r="A80" t="s">
        <v>122</v>
      </c>
      <c r="B80" s="203">
        <v>0</v>
      </c>
      <c r="C80" s="203">
        <v>14.53</v>
      </c>
      <c r="D80" s="203">
        <v>4.1500000000000004</v>
      </c>
      <c r="E80" s="203">
        <v>0</v>
      </c>
      <c r="F80" s="203">
        <v>7.15</v>
      </c>
      <c r="G80" s="203">
        <v>23.37</v>
      </c>
      <c r="H80" s="203">
        <v>0</v>
      </c>
      <c r="I80" s="203">
        <v>29.36</v>
      </c>
      <c r="J80" s="203">
        <v>0.96</v>
      </c>
      <c r="K80" s="203">
        <v>76.66</v>
      </c>
      <c r="L80" s="203">
        <v>66.12</v>
      </c>
      <c r="M80" s="203">
        <v>1.89</v>
      </c>
      <c r="N80" s="203">
        <v>1.69</v>
      </c>
      <c r="O80" s="203">
        <v>2.38</v>
      </c>
      <c r="P80" s="203">
        <v>0.79</v>
      </c>
      <c r="Q80" s="203">
        <v>0.31</v>
      </c>
      <c r="R80" s="203">
        <v>0.61</v>
      </c>
      <c r="S80" s="203">
        <v>0.38</v>
      </c>
      <c r="T80" s="203">
        <v>0</v>
      </c>
      <c r="U80" s="203">
        <v>1.68</v>
      </c>
      <c r="V80" s="203">
        <v>0.26</v>
      </c>
      <c r="W80" s="203">
        <v>0.48</v>
      </c>
      <c r="X80" s="203">
        <v>12.01</v>
      </c>
      <c r="Y80" s="203">
        <v>0</v>
      </c>
      <c r="Z80" s="203">
        <v>3.97</v>
      </c>
      <c r="AA80" s="203">
        <v>1.17</v>
      </c>
      <c r="AB80" s="203">
        <v>0</v>
      </c>
      <c r="AC80" s="203">
        <v>21.59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44.13</v>
      </c>
      <c r="AJ80" s="203">
        <v>0</v>
      </c>
      <c r="AK80" s="203">
        <v>4.24</v>
      </c>
      <c r="AL80" s="203">
        <v>0</v>
      </c>
      <c r="AM80" s="203">
        <v>0</v>
      </c>
      <c r="AN80" s="203">
        <v>0</v>
      </c>
      <c r="AO80" s="203">
        <v>292.62</v>
      </c>
      <c r="AP80" s="203">
        <v>0</v>
      </c>
    </row>
    <row r="81" spans="1:42">
      <c r="A81" t="s">
        <v>123</v>
      </c>
      <c r="B81" s="203">
        <v>0</v>
      </c>
      <c r="C81" s="203">
        <v>14.53</v>
      </c>
      <c r="D81" s="203">
        <v>4.1500000000000004</v>
      </c>
      <c r="E81" s="203">
        <v>0</v>
      </c>
      <c r="F81" s="203">
        <v>7.15</v>
      </c>
      <c r="G81" s="203">
        <v>23.37</v>
      </c>
      <c r="H81" s="203">
        <v>0</v>
      </c>
      <c r="I81" s="203">
        <v>29.36</v>
      </c>
      <c r="J81" s="203">
        <v>0.96</v>
      </c>
      <c r="K81" s="203">
        <v>5.23</v>
      </c>
      <c r="L81" s="203">
        <v>66.12</v>
      </c>
      <c r="M81" s="203">
        <v>1.89</v>
      </c>
      <c r="N81" s="203">
        <v>1.69</v>
      </c>
      <c r="O81" s="203">
        <v>2.38</v>
      </c>
      <c r="P81" s="203">
        <v>0.79</v>
      </c>
      <c r="Q81" s="203">
        <v>0.65</v>
      </c>
      <c r="R81" s="203">
        <v>0.87</v>
      </c>
      <c r="S81" s="203">
        <v>0.37</v>
      </c>
      <c r="T81" s="203">
        <v>0</v>
      </c>
      <c r="U81" s="203">
        <v>1.68</v>
      </c>
      <c r="V81" s="203">
        <v>0.26</v>
      </c>
      <c r="W81" s="203">
        <v>0.48</v>
      </c>
      <c r="X81" s="203">
        <v>17.88</v>
      </c>
      <c r="Y81" s="203">
        <v>0</v>
      </c>
      <c r="Z81" s="203">
        <v>3.43</v>
      </c>
      <c r="AA81" s="203">
        <v>0.99</v>
      </c>
      <c r="AB81" s="203">
        <v>0</v>
      </c>
      <c r="AC81" s="203">
        <v>27.76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49.07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292.62</v>
      </c>
      <c r="AP81" s="203">
        <v>0</v>
      </c>
    </row>
    <row r="82" spans="1:42">
      <c r="A82" t="s">
        <v>124</v>
      </c>
      <c r="B82" s="203">
        <v>0</v>
      </c>
      <c r="C82" s="203">
        <v>14.53</v>
      </c>
      <c r="D82" s="203">
        <v>4.1500000000000004</v>
      </c>
      <c r="E82" s="203">
        <v>0</v>
      </c>
      <c r="F82" s="203">
        <v>7.15</v>
      </c>
      <c r="G82" s="203">
        <v>23.37</v>
      </c>
      <c r="H82" s="203">
        <v>0</v>
      </c>
      <c r="I82" s="203">
        <v>29.36</v>
      </c>
      <c r="J82" s="203">
        <v>0.96</v>
      </c>
      <c r="K82" s="203">
        <v>5.23</v>
      </c>
      <c r="L82" s="203">
        <v>66.12</v>
      </c>
      <c r="M82" s="203">
        <v>1.89</v>
      </c>
      <c r="N82" s="203">
        <v>1.69</v>
      </c>
      <c r="O82" s="203">
        <v>2.38</v>
      </c>
      <c r="P82" s="203">
        <v>0.79</v>
      </c>
      <c r="Q82" s="203">
        <v>0.31</v>
      </c>
      <c r="R82" s="203">
        <v>0.6</v>
      </c>
      <c r="S82" s="203">
        <v>0.37</v>
      </c>
      <c r="T82" s="203">
        <v>0</v>
      </c>
      <c r="U82" s="203">
        <v>1.68</v>
      </c>
      <c r="V82" s="203">
        <v>0.26</v>
      </c>
      <c r="W82" s="203">
        <v>0.48</v>
      </c>
      <c r="X82" s="203">
        <v>17.88</v>
      </c>
      <c r="Y82" s="203">
        <v>0</v>
      </c>
      <c r="Z82" s="203">
        <v>3.43</v>
      </c>
      <c r="AA82" s="203">
        <v>0.99</v>
      </c>
      <c r="AB82" s="203">
        <v>0</v>
      </c>
      <c r="AC82" s="203">
        <v>27.76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49.07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292.62</v>
      </c>
      <c r="AP82" s="203">
        <v>0</v>
      </c>
    </row>
    <row r="83" spans="1:42">
      <c r="A83" t="s">
        <v>125</v>
      </c>
      <c r="B83" s="203">
        <v>0</v>
      </c>
      <c r="C83" s="203">
        <v>14.53</v>
      </c>
      <c r="D83" s="203">
        <v>4.1500000000000004</v>
      </c>
      <c r="E83" s="203">
        <v>0</v>
      </c>
      <c r="F83" s="203">
        <v>7.15</v>
      </c>
      <c r="G83" s="203">
        <v>23.37</v>
      </c>
      <c r="H83" s="203">
        <v>0</v>
      </c>
      <c r="I83" s="203">
        <v>29.36</v>
      </c>
      <c r="J83" s="203">
        <v>0.96</v>
      </c>
      <c r="K83" s="203">
        <v>55.36</v>
      </c>
      <c r="L83" s="203">
        <v>4.13</v>
      </c>
      <c r="M83" s="203">
        <v>1.89</v>
      </c>
      <c r="N83" s="203">
        <v>1.69</v>
      </c>
      <c r="O83" s="203">
        <v>2.38</v>
      </c>
      <c r="P83" s="203">
        <v>0.79</v>
      </c>
      <c r="Q83" s="203">
        <v>0.31</v>
      </c>
      <c r="R83" s="203">
        <v>0.6</v>
      </c>
      <c r="S83" s="203">
        <v>0.37</v>
      </c>
      <c r="T83" s="203">
        <v>0</v>
      </c>
      <c r="U83" s="203">
        <v>1.68</v>
      </c>
      <c r="V83" s="203">
        <v>0.26</v>
      </c>
      <c r="W83" s="203">
        <v>0.48</v>
      </c>
      <c r="X83" s="203">
        <v>22.57</v>
      </c>
      <c r="Y83" s="203">
        <v>0</v>
      </c>
      <c r="Z83" s="203">
        <v>3.43</v>
      </c>
      <c r="AA83" s="203">
        <v>0.99</v>
      </c>
      <c r="AB83" s="203">
        <v>0</v>
      </c>
      <c r="AC83" s="203">
        <v>27.76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49.21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292.62</v>
      </c>
      <c r="AP83" s="203">
        <v>0</v>
      </c>
    </row>
    <row r="84" spans="1:42">
      <c r="A84" t="s">
        <v>126</v>
      </c>
      <c r="B84" s="203">
        <v>0</v>
      </c>
      <c r="C84" s="203">
        <v>14.53</v>
      </c>
      <c r="D84" s="203">
        <v>4.1500000000000004</v>
      </c>
      <c r="E84" s="203">
        <v>0</v>
      </c>
      <c r="F84" s="203">
        <v>7.15</v>
      </c>
      <c r="G84" s="203">
        <v>23.37</v>
      </c>
      <c r="H84" s="203">
        <v>0</v>
      </c>
      <c r="I84" s="203">
        <v>29.36</v>
      </c>
      <c r="J84" s="203">
        <v>0.96</v>
      </c>
      <c r="K84" s="203">
        <v>56.7</v>
      </c>
      <c r="L84" s="203">
        <v>4.13</v>
      </c>
      <c r="M84" s="203">
        <v>1.89</v>
      </c>
      <c r="N84" s="203">
        <v>1.69</v>
      </c>
      <c r="O84" s="203">
        <v>2.38</v>
      </c>
      <c r="P84" s="203">
        <v>0.79</v>
      </c>
      <c r="Q84" s="203">
        <v>0.31</v>
      </c>
      <c r="R84" s="203">
        <v>0.6</v>
      </c>
      <c r="S84" s="203">
        <v>0.37</v>
      </c>
      <c r="T84" s="203">
        <v>0</v>
      </c>
      <c r="U84" s="203">
        <v>1.68</v>
      </c>
      <c r="V84" s="203">
        <v>0.26</v>
      </c>
      <c r="W84" s="203">
        <v>0.48</v>
      </c>
      <c r="X84" s="203">
        <v>22.65</v>
      </c>
      <c r="Y84" s="203">
        <v>0</v>
      </c>
      <c r="Z84" s="203">
        <v>3.43</v>
      </c>
      <c r="AA84" s="203">
        <v>0.99</v>
      </c>
      <c r="AB84" s="203">
        <v>0</v>
      </c>
      <c r="AC84" s="203">
        <v>21.59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44.42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292.62</v>
      </c>
      <c r="AP84" s="203">
        <v>0</v>
      </c>
    </row>
    <row r="85" spans="1:42">
      <c r="A85" t="s">
        <v>127</v>
      </c>
      <c r="B85" s="203">
        <v>0</v>
      </c>
      <c r="C85" s="203">
        <v>14.53</v>
      </c>
      <c r="D85" s="203">
        <v>4.1500000000000004</v>
      </c>
      <c r="E85" s="203">
        <v>0</v>
      </c>
      <c r="F85" s="203">
        <v>7.15</v>
      </c>
      <c r="G85" s="203">
        <v>23.37</v>
      </c>
      <c r="H85" s="203">
        <v>0</v>
      </c>
      <c r="I85" s="203">
        <v>29.36</v>
      </c>
      <c r="J85" s="203">
        <v>0.96</v>
      </c>
      <c r="K85" s="203">
        <v>5.23</v>
      </c>
      <c r="L85" s="203">
        <v>4.13</v>
      </c>
      <c r="M85" s="203">
        <v>1.89</v>
      </c>
      <c r="N85" s="203">
        <v>1.69</v>
      </c>
      <c r="O85" s="203">
        <v>2.38</v>
      </c>
      <c r="P85" s="203">
        <v>0.79</v>
      </c>
      <c r="Q85" s="203">
        <v>0.31</v>
      </c>
      <c r="R85" s="203">
        <v>0.6</v>
      </c>
      <c r="S85" s="203">
        <v>0.37</v>
      </c>
      <c r="T85" s="203">
        <v>0</v>
      </c>
      <c r="U85" s="203">
        <v>1.68</v>
      </c>
      <c r="V85" s="203">
        <v>0.26</v>
      </c>
      <c r="W85" s="203">
        <v>0.48</v>
      </c>
      <c r="X85" s="203">
        <v>22.65</v>
      </c>
      <c r="Y85" s="203">
        <v>0</v>
      </c>
      <c r="Z85" s="203">
        <v>3.97</v>
      </c>
      <c r="AA85" s="203">
        <v>1.19</v>
      </c>
      <c r="AB85" s="203">
        <v>0</v>
      </c>
      <c r="AC85" s="203">
        <v>21.59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47.32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292.62</v>
      </c>
      <c r="AP85" s="203">
        <v>0</v>
      </c>
    </row>
    <row r="86" spans="1:42">
      <c r="A86" t="s">
        <v>128</v>
      </c>
      <c r="B86" s="203">
        <v>0</v>
      </c>
      <c r="C86" s="203">
        <v>14.53</v>
      </c>
      <c r="D86" s="203">
        <v>4.1500000000000004</v>
      </c>
      <c r="E86" s="203">
        <v>0</v>
      </c>
      <c r="F86" s="203">
        <v>7.15</v>
      </c>
      <c r="G86" s="203">
        <v>23.37</v>
      </c>
      <c r="H86" s="203">
        <v>0</v>
      </c>
      <c r="I86" s="203">
        <v>29.36</v>
      </c>
      <c r="J86" s="203">
        <v>0.96</v>
      </c>
      <c r="K86" s="203">
        <v>5.23</v>
      </c>
      <c r="L86" s="203">
        <v>4.13</v>
      </c>
      <c r="M86" s="203">
        <v>1.89</v>
      </c>
      <c r="N86" s="203">
        <v>1.69</v>
      </c>
      <c r="O86" s="203">
        <v>2.38</v>
      </c>
      <c r="P86" s="203">
        <v>0.79</v>
      </c>
      <c r="Q86" s="203">
        <v>0.31</v>
      </c>
      <c r="R86" s="203">
        <v>0.6</v>
      </c>
      <c r="S86" s="203">
        <v>0.37</v>
      </c>
      <c r="T86" s="203">
        <v>0</v>
      </c>
      <c r="U86" s="203">
        <v>1.68</v>
      </c>
      <c r="V86" s="203">
        <v>0.26</v>
      </c>
      <c r="W86" s="203">
        <v>0.48</v>
      </c>
      <c r="X86" s="203">
        <v>22.65</v>
      </c>
      <c r="Y86" s="203">
        <v>0</v>
      </c>
      <c r="Z86" s="203">
        <v>3.97</v>
      </c>
      <c r="AA86" s="203">
        <v>1.19</v>
      </c>
      <c r="AB86" s="203">
        <v>0</v>
      </c>
      <c r="AC86" s="203">
        <v>21.59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44.98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292.62</v>
      </c>
      <c r="AP86" s="203">
        <v>0</v>
      </c>
    </row>
    <row r="87" spans="1:42">
      <c r="A87" t="s">
        <v>129</v>
      </c>
      <c r="B87" s="203">
        <v>0</v>
      </c>
      <c r="C87" s="203">
        <v>14.53</v>
      </c>
      <c r="D87" s="203">
        <v>4.1500000000000004</v>
      </c>
      <c r="E87" s="203">
        <v>0</v>
      </c>
      <c r="F87" s="203">
        <v>7.15</v>
      </c>
      <c r="G87" s="203">
        <v>23.37</v>
      </c>
      <c r="H87" s="203">
        <v>0</v>
      </c>
      <c r="I87" s="203">
        <v>29.36</v>
      </c>
      <c r="J87" s="203">
        <v>0.96</v>
      </c>
      <c r="K87" s="203">
        <v>5.23</v>
      </c>
      <c r="L87" s="203">
        <v>4.13</v>
      </c>
      <c r="M87" s="203">
        <v>1.89</v>
      </c>
      <c r="N87" s="203">
        <v>1.69</v>
      </c>
      <c r="O87" s="203">
        <v>2.38</v>
      </c>
      <c r="P87" s="203">
        <v>0.79</v>
      </c>
      <c r="Q87" s="203">
        <v>0.31</v>
      </c>
      <c r="R87" s="203">
        <v>0.6</v>
      </c>
      <c r="S87" s="203">
        <v>0.37</v>
      </c>
      <c r="T87" s="203">
        <v>0</v>
      </c>
      <c r="U87" s="203">
        <v>1.68</v>
      </c>
      <c r="V87" s="203">
        <v>0.26</v>
      </c>
      <c r="W87" s="203">
        <v>0.48</v>
      </c>
      <c r="X87" s="203">
        <v>17.27</v>
      </c>
      <c r="Y87" s="203">
        <v>0</v>
      </c>
      <c r="Z87" s="203">
        <v>3.97</v>
      </c>
      <c r="AA87" s="203">
        <v>1.19</v>
      </c>
      <c r="AB87" s="203">
        <v>0</v>
      </c>
      <c r="AC87" s="203">
        <v>21.59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44.42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292.62</v>
      </c>
      <c r="AP87" s="203">
        <v>0</v>
      </c>
    </row>
    <row r="88" spans="1:42">
      <c r="A88" t="s">
        <v>130</v>
      </c>
      <c r="B88" s="203">
        <v>0</v>
      </c>
      <c r="C88" s="203">
        <v>14.53</v>
      </c>
      <c r="D88" s="203">
        <v>4.1500000000000004</v>
      </c>
      <c r="E88" s="203">
        <v>0</v>
      </c>
      <c r="F88" s="203">
        <v>7.15</v>
      </c>
      <c r="G88" s="203">
        <v>23.37</v>
      </c>
      <c r="H88" s="203">
        <v>0</v>
      </c>
      <c r="I88" s="203">
        <v>29.36</v>
      </c>
      <c r="J88" s="203">
        <v>0.96</v>
      </c>
      <c r="K88" s="203">
        <v>5.23</v>
      </c>
      <c r="L88" s="203">
        <v>4.13</v>
      </c>
      <c r="M88" s="203">
        <v>1.89</v>
      </c>
      <c r="N88" s="203">
        <v>1.69</v>
      </c>
      <c r="O88" s="203">
        <v>2.38</v>
      </c>
      <c r="P88" s="203">
        <v>0.79</v>
      </c>
      <c r="Q88" s="203">
        <v>0.31</v>
      </c>
      <c r="R88" s="203">
        <v>0.6</v>
      </c>
      <c r="S88" s="203">
        <v>0.37</v>
      </c>
      <c r="T88" s="203">
        <v>0</v>
      </c>
      <c r="U88" s="203">
        <v>1.68</v>
      </c>
      <c r="V88" s="203">
        <v>0.26</v>
      </c>
      <c r="W88" s="203">
        <v>0.48</v>
      </c>
      <c r="X88" s="203">
        <v>22.65</v>
      </c>
      <c r="Y88" s="203">
        <v>0</v>
      </c>
      <c r="Z88" s="203">
        <v>3.97</v>
      </c>
      <c r="AA88" s="203">
        <v>1.19</v>
      </c>
      <c r="AB88" s="203">
        <v>0</v>
      </c>
      <c r="AC88" s="203">
        <v>21.59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44.42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292.62</v>
      </c>
      <c r="AP88" s="203">
        <v>0</v>
      </c>
    </row>
    <row r="89" spans="1:42">
      <c r="A89" t="s">
        <v>131</v>
      </c>
      <c r="B89" s="203">
        <v>0</v>
      </c>
      <c r="C89" s="203">
        <v>14.53</v>
      </c>
      <c r="D89" s="203">
        <v>4.1500000000000004</v>
      </c>
      <c r="E89" s="203">
        <v>0</v>
      </c>
      <c r="F89" s="203">
        <v>7.15</v>
      </c>
      <c r="G89" s="203">
        <v>23.37</v>
      </c>
      <c r="H89" s="203">
        <v>0</v>
      </c>
      <c r="I89" s="203">
        <v>29.36</v>
      </c>
      <c r="J89" s="203">
        <v>0.96</v>
      </c>
      <c r="K89" s="203">
        <v>5.22</v>
      </c>
      <c r="L89" s="203">
        <v>4.13</v>
      </c>
      <c r="M89" s="203">
        <v>1.89</v>
      </c>
      <c r="N89" s="203">
        <v>1.69</v>
      </c>
      <c r="O89" s="203">
        <v>2.38</v>
      </c>
      <c r="P89" s="203">
        <v>0.79</v>
      </c>
      <c r="Q89" s="203">
        <v>0.31</v>
      </c>
      <c r="R89" s="203">
        <v>0.6</v>
      </c>
      <c r="S89" s="203">
        <v>0.37</v>
      </c>
      <c r="T89" s="203">
        <v>0</v>
      </c>
      <c r="U89" s="203">
        <v>1.68</v>
      </c>
      <c r="V89" s="203">
        <v>0.26</v>
      </c>
      <c r="W89" s="203">
        <v>0.47</v>
      </c>
      <c r="X89" s="203">
        <v>22.65</v>
      </c>
      <c r="Y89" s="203">
        <v>0</v>
      </c>
      <c r="Z89" s="203">
        <v>3.97</v>
      </c>
      <c r="AA89" s="203">
        <v>1.19</v>
      </c>
      <c r="AB89" s="203">
        <v>0</v>
      </c>
      <c r="AC89" s="203">
        <v>21.59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44.42</v>
      </c>
      <c r="AJ89" s="203">
        <v>0</v>
      </c>
      <c r="AK89" s="203">
        <v>7.21</v>
      </c>
      <c r="AL89" s="203">
        <v>0</v>
      </c>
      <c r="AM89" s="203">
        <v>0</v>
      </c>
      <c r="AN89" s="203">
        <v>0</v>
      </c>
      <c r="AO89" s="203">
        <v>292.62</v>
      </c>
      <c r="AP89" s="203">
        <v>0</v>
      </c>
    </row>
    <row r="90" spans="1:42">
      <c r="A90" t="s">
        <v>132</v>
      </c>
      <c r="B90" s="203">
        <v>0</v>
      </c>
      <c r="C90" s="203">
        <v>14.53</v>
      </c>
      <c r="D90" s="203">
        <v>4.1500000000000004</v>
      </c>
      <c r="E90" s="203">
        <v>0</v>
      </c>
      <c r="F90" s="203">
        <v>7.15</v>
      </c>
      <c r="G90" s="203">
        <v>23.37</v>
      </c>
      <c r="H90" s="203">
        <v>0</v>
      </c>
      <c r="I90" s="203">
        <v>29.36</v>
      </c>
      <c r="J90" s="203">
        <v>0.96</v>
      </c>
      <c r="K90" s="203">
        <v>5.22</v>
      </c>
      <c r="L90" s="203">
        <v>4.13</v>
      </c>
      <c r="M90" s="203">
        <v>1.89</v>
      </c>
      <c r="N90" s="203">
        <v>1.69</v>
      </c>
      <c r="O90" s="203">
        <v>2.38</v>
      </c>
      <c r="P90" s="203">
        <v>0.79</v>
      </c>
      <c r="Q90" s="203">
        <v>0.31</v>
      </c>
      <c r="R90" s="203">
        <v>0.6</v>
      </c>
      <c r="S90" s="203">
        <v>0.37</v>
      </c>
      <c r="T90" s="203">
        <v>0</v>
      </c>
      <c r="U90" s="203">
        <v>1.68</v>
      </c>
      <c r="V90" s="203">
        <v>0.26</v>
      </c>
      <c r="W90" s="203">
        <v>0.47</v>
      </c>
      <c r="X90" s="203">
        <v>22.65</v>
      </c>
      <c r="Y90" s="203">
        <v>0</v>
      </c>
      <c r="Z90" s="203">
        <v>3.97</v>
      </c>
      <c r="AA90" s="203">
        <v>1.19</v>
      </c>
      <c r="AB90" s="203">
        <v>0</v>
      </c>
      <c r="AC90" s="203">
        <v>21.59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44.42</v>
      </c>
      <c r="AJ90" s="203">
        <v>0</v>
      </c>
      <c r="AK90" s="203">
        <v>7.21</v>
      </c>
      <c r="AL90" s="203">
        <v>0</v>
      </c>
      <c r="AM90" s="203">
        <v>0</v>
      </c>
      <c r="AN90" s="203">
        <v>0</v>
      </c>
      <c r="AO90" s="203">
        <v>292.62</v>
      </c>
      <c r="AP90" s="203">
        <v>0</v>
      </c>
    </row>
    <row r="91" spans="1:42">
      <c r="A91" t="s">
        <v>133</v>
      </c>
      <c r="B91" s="203">
        <v>0</v>
      </c>
      <c r="C91" s="203">
        <v>14.53</v>
      </c>
      <c r="D91" s="203">
        <v>4.1500000000000004</v>
      </c>
      <c r="E91" s="203">
        <v>0</v>
      </c>
      <c r="F91" s="203">
        <v>7.15</v>
      </c>
      <c r="G91" s="203">
        <v>23.37</v>
      </c>
      <c r="H91" s="203">
        <v>0</v>
      </c>
      <c r="I91" s="203">
        <v>29.36</v>
      </c>
      <c r="J91" s="203">
        <v>0.96</v>
      </c>
      <c r="K91" s="203">
        <v>5.22</v>
      </c>
      <c r="L91" s="203">
        <v>4.13</v>
      </c>
      <c r="M91" s="203">
        <v>1.89</v>
      </c>
      <c r="N91" s="203">
        <v>1.69</v>
      </c>
      <c r="O91" s="203">
        <v>2.38</v>
      </c>
      <c r="P91" s="203">
        <v>0.79</v>
      </c>
      <c r="Q91" s="203">
        <v>0.31</v>
      </c>
      <c r="R91" s="203">
        <v>0.6</v>
      </c>
      <c r="S91" s="203">
        <v>0.37</v>
      </c>
      <c r="T91" s="203">
        <v>0</v>
      </c>
      <c r="U91" s="203">
        <v>1.68</v>
      </c>
      <c r="V91" s="203">
        <v>0.26</v>
      </c>
      <c r="W91" s="203">
        <v>0.47</v>
      </c>
      <c r="X91" s="203">
        <v>22.65</v>
      </c>
      <c r="Y91" s="203">
        <v>0</v>
      </c>
      <c r="Z91" s="203">
        <v>3.97</v>
      </c>
      <c r="AA91" s="203">
        <v>1.19</v>
      </c>
      <c r="AB91" s="203">
        <v>0</v>
      </c>
      <c r="AC91" s="203">
        <v>21.59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47.69</v>
      </c>
      <c r="AJ91" s="203">
        <v>0</v>
      </c>
      <c r="AK91" s="203">
        <v>6.23</v>
      </c>
      <c r="AL91" s="203">
        <v>0</v>
      </c>
      <c r="AM91" s="203">
        <v>0</v>
      </c>
      <c r="AN91" s="203">
        <v>0</v>
      </c>
      <c r="AO91" s="203">
        <v>292.62</v>
      </c>
      <c r="AP91" s="203">
        <v>0</v>
      </c>
    </row>
    <row r="92" spans="1:42">
      <c r="A92" t="s">
        <v>134</v>
      </c>
      <c r="B92" s="203">
        <v>0</v>
      </c>
      <c r="C92" s="203">
        <v>14.53</v>
      </c>
      <c r="D92" s="203">
        <v>4.1500000000000004</v>
      </c>
      <c r="E92" s="203">
        <v>0</v>
      </c>
      <c r="F92" s="203">
        <v>7.15</v>
      </c>
      <c r="G92" s="203">
        <v>23.37</v>
      </c>
      <c r="H92" s="203">
        <v>0</v>
      </c>
      <c r="I92" s="203">
        <v>29.36</v>
      </c>
      <c r="J92" s="203">
        <v>0.96</v>
      </c>
      <c r="K92" s="203">
        <v>5.22</v>
      </c>
      <c r="L92" s="203">
        <v>4.13</v>
      </c>
      <c r="M92" s="203">
        <v>1.89</v>
      </c>
      <c r="N92" s="203">
        <v>1.69</v>
      </c>
      <c r="O92" s="203">
        <v>2.38</v>
      </c>
      <c r="P92" s="203">
        <v>0.79</v>
      </c>
      <c r="Q92" s="203">
        <v>0.31</v>
      </c>
      <c r="R92" s="203">
        <v>0.6</v>
      </c>
      <c r="S92" s="203">
        <v>0.37</v>
      </c>
      <c r="T92" s="203">
        <v>0</v>
      </c>
      <c r="U92" s="203">
        <v>1.68</v>
      </c>
      <c r="V92" s="203">
        <v>0.26</v>
      </c>
      <c r="W92" s="203">
        <v>0.47</v>
      </c>
      <c r="X92" s="203">
        <v>22.65</v>
      </c>
      <c r="Y92" s="203">
        <v>0</v>
      </c>
      <c r="Z92" s="203">
        <v>3.97</v>
      </c>
      <c r="AA92" s="203">
        <v>1.19</v>
      </c>
      <c r="AB92" s="203">
        <v>0</v>
      </c>
      <c r="AC92" s="203">
        <v>21.59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44.13</v>
      </c>
      <c r="AJ92" s="203">
        <v>0</v>
      </c>
      <c r="AK92" s="203">
        <v>5.64</v>
      </c>
      <c r="AL92" s="203">
        <v>0</v>
      </c>
      <c r="AM92" s="203">
        <v>0</v>
      </c>
      <c r="AN92" s="203">
        <v>0</v>
      </c>
      <c r="AO92" s="203">
        <v>292.62</v>
      </c>
      <c r="AP92" s="203">
        <v>0</v>
      </c>
    </row>
    <row r="93" spans="1:42">
      <c r="A93" t="s">
        <v>135</v>
      </c>
      <c r="B93" s="203">
        <v>0</v>
      </c>
      <c r="C93" s="203">
        <v>14.53</v>
      </c>
      <c r="D93" s="203">
        <v>4.1500000000000004</v>
      </c>
      <c r="E93" s="203">
        <v>0</v>
      </c>
      <c r="F93" s="203">
        <v>7.15</v>
      </c>
      <c r="G93" s="203">
        <v>23.37</v>
      </c>
      <c r="H93" s="203">
        <v>0</v>
      </c>
      <c r="I93" s="203">
        <v>29.36</v>
      </c>
      <c r="J93" s="203">
        <v>0.96</v>
      </c>
      <c r="K93" s="203">
        <v>44.84</v>
      </c>
      <c r="L93" s="203">
        <v>59.25</v>
      </c>
      <c r="M93" s="203">
        <v>1.89</v>
      </c>
      <c r="N93" s="203">
        <v>1.69</v>
      </c>
      <c r="O93" s="203">
        <v>2.38</v>
      </c>
      <c r="P93" s="203">
        <v>0.79</v>
      </c>
      <c r="Q93" s="203">
        <v>9.58</v>
      </c>
      <c r="R93" s="203">
        <v>18.62</v>
      </c>
      <c r="S93" s="203">
        <v>11.59</v>
      </c>
      <c r="T93" s="203">
        <v>0</v>
      </c>
      <c r="U93" s="203">
        <v>1.68</v>
      </c>
      <c r="V93" s="203">
        <v>7.97</v>
      </c>
      <c r="W93" s="203">
        <v>0.47</v>
      </c>
      <c r="X93" s="203">
        <v>9.83</v>
      </c>
      <c r="Y93" s="203">
        <v>0</v>
      </c>
      <c r="Z93" s="203">
        <v>3.97</v>
      </c>
      <c r="AA93" s="203">
        <v>1.19</v>
      </c>
      <c r="AB93" s="203">
        <v>0</v>
      </c>
      <c r="AC93" s="203">
        <v>21.59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44.13</v>
      </c>
      <c r="AJ93" s="203">
        <v>0</v>
      </c>
      <c r="AK93" s="203">
        <v>24.62</v>
      </c>
      <c r="AL93" s="203">
        <v>0</v>
      </c>
      <c r="AM93" s="203">
        <v>0</v>
      </c>
      <c r="AN93" s="203">
        <v>0</v>
      </c>
      <c r="AO93" s="203">
        <v>292.62</v>
      </c>
      <c r="AP93" s="203">
        <v>0</v>
      </c>
    </row>
    <row r="94" spans="1:42">
      <c r="A94" t="s">
        <v>136</v>
      </c>
      <c r="B94" s="203">
        <v>0</v>
      </c>
      <c r="C94" s="203">
        <v>14.53</v>
      </c>
      <c r="D94" s="203">
        <v>4.1500000000000004</v>
      </c>
      <c r="E94" s="203">
        <v>0</v>
      </c>
      <c r="F94" s="203">
        <v>7.15</v>
      </c>
      <c r="G94" s="203">
        <v>23.37</v>
      </c>
      <c r="H94" s="203">
        <v>0</v>
      </c>
      <c r="I94" s="203">
        <v>29.36</v>
      </c>
      <c r="J94" s="203">
        <v>0.96</v>
      </c>
      <c r="K94" s="203">
        <v>70.790000000000006</v>
      </c>
      <c r="L94" s="203">
        <v>59.25</v>
      </c>
      <c r="M94" s="203">
        <v>1.89</v>
      </c>
      <c r="N94" s="203">
        <v>1.69</v>
      </c>
      <c r="O94" s="203">
        <v>2.38</v>
      </c>
      <c r="P94" s="203">
        <v>0.79</v>
      </c>
      <c r="Q94" s="203">
        <v>9.58</v>
      </c>
      <c r="R94" s="203">
        <v>18.62</v>
      </c>
      <c r="S94" s="203">
        <v>11.59</v>
      </c>
      <c r="T94" s="203">
        <v>0</v>
      </c>
      <c r="U94" s="203">
        <v>1.68</v>
      </c>
      <c r="V94" s="203">
        <v>7.97</v>
      </c>
      <c r="W94" s="203">
        <v>0.47</v>
      </c>
      <c r="X94" s="203">
        <v>9.83</v>
      </c>
      <c r="Y94" s="203">
        <v>0</v>
      </c>
      <c r="Z94" s="203">
        <v>3.97</v>
      </c>
      <c r="AA94" s="203">
        <v>1.19</v>
      </c>
      <c r="AB94" s="203">
        <v>0</v>
      </c>
      <c r="AC94" s="203">
        <v>21.59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44.13</v>
      </c>
      <c r="AJ94" s="203">
        <v>0</v>
      </c>
      <c r="AK94" s="203">
        <v>24.62</v>
      </c>
      <c r="AL94" s="203">
        <v>0</v>
      </c>
      <c r="AM94" s="203">
        <v>0</v>
      </c>
      <c r="AN94" s="203">
        <v>0</v>
      </c>
      <c r="AO94" s="203">
        <v>292.62</v>
      </c>
      <c r="AP94" s="203">
        <v>0</v>
      </c>
    </row>
    <row r="95" spans="1:42">
      <c r="A95" t="s">
        <v>137</v>
      </c>
      <c r="B95" s="203">
        <v>0</v>
      </c>
      <c r="C95" s="203">
        <v>14.53</v>
      </c>
      <c r="D95" s="203">
        <v>4.1500000000000004</v>
      </c>
      <c r="E95" s="203">
        <v>0</v>
      </c>
      <c r="F95" s="203">
        <v>7.15</v>
      </c>
      <c r="G95" s="203">
        <v>23.37</v>
      </c>
      <c r="H95" s="203">
        <v>0</v>
      </c>
      <c r="I95" s="203">
        <v>29.36</v>
      </c>
      <c r="J95" s="203">
        <v>0.96</v>
      </c>
      <c r="K95" s="203">
        <v>72.900000000000006</v>
      </c>
      <c r="L95" s="203">
        <v>59.24</v>
      </c>
      <c r="M95" s="203">
        <v>1.89</v>
      </c>
      <c r="N95" s="203">
        <v>1.69</v>
      </c>
      <c r="O95" s="203">
        <v>2.38</v>
      </c>
      <c r="P95" s="203">
        <v>0.79</v>
      </c>
      <c r="Q95" s="203">
        <v>9.58</v>
      </c>
      <c r="R95" s="203">
        <v>18.62</v>
      </c>
      <c r="S95" s="203">
        <v>11.59</v>
      </c>
      <c r="T95" s="203">
        <v>0</v>
      </c>
      <c r="U95" s="203">
        <v>1.68</v>
      </c>
      <c r="V95" s="203">
        <v>7.97</v>
      </c>
      <c r="W95" s="203">
        <v>0.47</v>
      </c>
      <c r="X95" s="203">
        <v>8.99</v>
      </c>
      <c r="Y95" s="203">
        <v>0</v>
      </c>
      <c r="Z95" s="203">
        <v>3.97</v>
      </c>
      <c r="AA95" s="203">
        <v>1.19</v>
      </c>
      <c r="AB95" s="203">
        <v>0</v>
      </c>
      <c r="AC95" s="203">
        <v>21.59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44.13</v>
      </c>
      <c r="AJ95" s="203">
        <v>0</v>
      </c>
      <c r="AK95" s="203">
        <v>24.62</v>
      </c>
      <c r="AL95" s="203">
        <v>0</v>
      </c>
      <c r="AM95" s="203">
        <v>0</v>
      </c>
      <c r="AN95" s="203">
        <v>0</v>
      </c>
      <c r="AO95" s="203">
        <v>292.62</v>
      </c>
      <c r="AP95" s="203">
        <v>0</v>
      </c>
    </row>
    <row r="96" spans="1:42">
      <c r="A96" t="s">
        <v>138</v>
      </c>
      <c r="B96" s="203">
        <v>0</v>
      </c>
      <c r="C96" s="203">
        <v>14.53</v>
      </c>
      <c r="D96" s="203">
        <v>4.1500000000000004</v>
      </c>
      <c r="E96" s="203">
        <v>0</v>
      </c>
      <c r="F96" s="203">
        <v>7.15</v>
      </c>
      <c r="G96" s="203">
        <v>23.37</v>
      </c>
      <c r="H96" s="203">
        <v>0</v>
      </c>
      <c r="I96" s="203">
        <v>29.36</v>
      </c>
      <c r="J96" s="203">
        <v>0.96</v>
      </c>
      <c r="K96" s="203">
        <v>72.7</v>
      </c>
      <c r="L96" s="203">
        <v>59.24</v>
      </c>
      <c r="M96" s="203">
        <v>1.89</v>
      </c>
      <c r="N96" s="203">
        <v>1.69</v>
      </c>
      <c r="O96" s="203">
        <v>2.38</v>
      </c>
      <c r="P96" s="203">
        <v>0.79</v>
      </c>
      <c r="Q96" s="203">
        <v>9.58</v>
      </c>
      <c r="R96" s="203">
        <v>18.62</v>
      </c>
      <c r="S96" s="203">
        <v>11.59</v>
      </c>
      <c r="T96" s="203">
        <v>0</v>
      </c>
      <c r="U96" s="203">
        <v>1.68</v>
      </c>
      <c r="V96" s="203">
        <v>7.97</v>
      </c>
      <c r="W96" s="203">
        <v>0.47</v>
      </c>
      <c r="X96" s="203">
        <v>8.15</v>
      </c>
      <c r="Y96" s="203">
        <v>0</v>
      </c>
      <c r="Z96" s="203">
        <v>3.97</v>
      </c>
      <c r="AA96" s="203">
        <v>1.19</v>
      </c>
      <c r="AB96" s="203">
        <v>0</v>
      </c>
      <c r="AC96" s="203">
        <v>21.59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44.13</v>
      </c>
      <c r="AJ96" s="203">
        <v>0</v>
      </c>
      <c r="AK96" s="203">
        <v>24.62</v>
      </c>
      <c r="AL96" s="203">
        <v>0</v>
      </c>
      <c r="AM96" s="203">
        <v>0</v>
      </c>
      <c r="AN96" s="203">
        <v>0</v>
      </c>
      <c r="AO96" s="203">
        <v>292.62</v>
      </c>
      <c r="AP96" s="203">
        <v>0</v>
      </c>
    </row>
    <row r="97" spans="1:42">
      <c r="A97" t="s">
        <v>139</v>
      </c>
      <c r="B97" s="203">
        <v>0</v>
      </c>
      <c r="C97" s="203">
        <v>14.53</v>
      </c>
      <c r="D97" s="203">
        <v>4.1500000000000004</v>
      </c>
      <c r="E97" s="203">
        <v>0</v>
      </c>
      <c r="F97" s="203">
        <v>7.15</v>
      </c>
      <c r="G97" s="203">
        <v>23.37</v>
      </c>
      <c r="H97" s="203">
        <v>0</v>
      </c>
      <c r="I97" s="203">
        <v>29.36</v>
      </c>
      <c r="J97" s="203">
        <v>0.96</v>
      </c>
      <c r="K97" s="203">
        <v>72.7</v>
      </c>
      <c r="L97" s="203">
        <v>59.25</v>
      </c>
      <c r="M97" s="203">
        <v>1.89</v>
      </c>
      <c r="N97" s="203">
        <v>1.69</v>
      </c>
      <c r="O97" s="203">
        <v>2.38</v>
      </c>
      <c r="P97" s="203">
        <v>0.79</v>
      </c>
      <c r="Q97" s="203">
        <v>9.58</v>
      </c>
      <c r="R97" s="203">
        <v>18.62</v>
      </c>
      <c r="S97" s="203">
        <v>11.59</v>
      </c>
      <c r="T97" s="203">
        <v>0</v>
      </c>
      <c r="U97" s="203">
        <v>1.68</v>
      </c>
      <c r="V97" s="203">
        <v>7.97</v>
      </c>
      <c r="W97" s="203">
        <v>0.47</v>
      </c>
      <c r="X97" s="203">
        <v>7.31</v>
      </c>
      <c r="Y97" s="203">
        <v>0</v>
      </c>
      <c r="Z97" s="203">
        <v>3.97</v>
      </c>
      <c r="AA97" s="203">
        <v>1.19</v>
      </c>
      <c r="AB97" s="203">
        <v>0</v>
      </c>
      <c r="AC97" s="203">
        <v>21.59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44.13</v>
      </c>
      <c r="AJ97" s="203">
        <v>0</v>
      </c>
      <c r="AK97" s="203">
        <v>24.97</v>
      </c>
      <c r="AL97" s="203">
        <v>0</v>
      </c>
      <c r="AM97" s="203">
        <v>0</v>
      </c>
      <c r="AN97" s="203">
        <v>0</v>
      </c>
      <c r="AO97" s="203">
        <v>292.62</v>
      </c>
      <c r="AP97" s="203">
        <v>0</v>
      </c>
    </row>
    <row r="98" spans="1:42">
      <c r="A98" t="s">
        <v>140</v>
      </c>
      <c r="B98" s="203">
        <v>0</v>
      </c>
      <c r="C98" s="203">
        <v>14.53</v>
      </c>
      <c r="D98" s="203">
        <v>4.1500000000000004</v>
      </c>
      <c r="E98" s="203">
        <v>0</v>
      </c>
      <c r="F98" s="203">
        <v>7.15</v>
      </c>
      <c r="G98" s="203">
        <v>23.37</v>
      </c>
      <c r="H98" s="203">
        <v>0</v>
      </c>
      <c r="I98" s="203">
        <v>29.36</v>
      </c>
      <c r="J98" s="203">
        <v>0.96</v>
      </c>
      <c r="K98" s="203">
        <v>72.7</v>
      </c>
      <c r="L98" s="203">
        <v>59.25</v>
      </c>
      <c r="M98" s="203">
        <v>1.89</v>
      </c>
      <c r="N98" s="203">
        <v>1.69</v>
      </c>
      <c r="O98" s="203">
        <v>2.38</v>
      </c>
      <c r="P98" s="203">
        <v>0.79</v>
      </c>
      <c r="Q98" s="203">
        <v>9.58</v>
      </c>
      <c r="R98" s="203">
        <v>18.62</v>
      </c>
      <c r="S98" s="203">
        <v>11.59</v>
      </c>
      <c r="T98" s="203">
        <v>0</v>
      </c>
      <c r="U98" s="203">
        <v>1.68</v>
      </c>
      <c r="V98" s="203">
        <v>7.97</v>
      </c>
      <c r="W98" s="203">
        <v>0.47</v>
      </c>
      <c r="X98" s="203">
        <v>6.47</v>
      </c>
      <c r="Y98" s="203">
        <v>0</v>
      </c>
      <c r="Z98" s="203">
        <v>3.97</v>
      </c>
      <c r="AA98" s="203">
        <v>1.19</v>
      </c>
      <c r="AB98" s="203">
        <v>0</v>
      </c>
      <c r="AC98" s="203">
        <v>21.59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44.13</v>
      </c>
      <c r="AJ98" s="203">
        <v>0</v>
      </c>
      <c r="AK98" s="203">
        <v>24.62</v>
      </c>
      <c r="AL98" s="203">
        <v>0</v>
      </c>
      <c r="AM98" s="203">
        <v>0</v>
      </c>
      <c r="AN98" s="203">
        <v>0</v>
      </c>
      <c r="AO98" s="203">
        <v>292.62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0.34773999999999955</v>
      </c>
      <c r="D99">
        <f t="shared" si="0"/>
        <v>9.9599999999999869E-2</v>
      </c>
      <c r="E99">
        <f t="shared" si="0"/>
        <v>0</v>
      </c>
      <c r="F99">
        <f t="shared" si="0"/>
        <v>0.1715999999999997</v>
      </c>
      <c r="G99">
        <f t="shared" si="0"/>
        <v>0.5608799999999986</v>
      </c>
      <c r="H99">
        <f t="shared" si="0"/>
        <v>0</v>
      </c>
      <c r="I99">
        <f t="shared" si="0"/>
        <v>0.70464000000000016</v>
      </c>
      <c r="J99">
        <f t="shared" si="0"/>
        <v>2.3039999999999967E-2</v>
      </c>
      <c r="K99">
        <f t="shared" si="0"/>
        <v>2.9950800000000006</v>
      </c>
      <c r="L99">
        <f t="shared" si="0"/>
        <v>1.222564999999999</v>
      </c>
      <c r="M99">
        <f t="shared" si="0"/>
        <v>8.2599999999999882E-2</v>
      </c>
      <c r="N99">
        <f t="shared" si="0"/>
        <v>4.0559999999999957E-2</v>
      </c>
      <c r="O99">
        <f t="shared" si="0"/>
        <v>5.7119999999999928E-2</v>
      </c>
      <c r="P99">
        <f t="shared" si="0"/>
        <v>1.8960000000000008E-2</v>
      </c>
      <c r="Q99">
        <f t="shared" si="0"/>
        <v>8.037500000000003E-2</v>
      </c>
      <c r="R99">
        <f t="shared" si="0"/>
        <v>0.14638750000000006</v>
      </c>
      <c r="S99">
        <f t="shared" si="0"/>
        <v>9.2379999999999976E-2</v>
      </c>
      <c r="T99">
        <f t="shared" si="0"/>
        <v>0</v>
      </c>
      <c r="U99">
        <f t="shared" si="0"/>
        <v>3.9235000000000089E-2</v>
      </c>
      <c r="V99">
        <f t="shared" si="0"/>
        <v>8.3622500000000058E-2</v>
      </c>
      <c r="W99">
        <f t="shared" si="0"/>
        <v>5.8519999999999975E-2</v>
      </c>
      <c r="X99">
        <f t="shared" si="0"/>
        <v>0.37077750000000015</v>
      </c>
      <c r="Y99">
        <f t="shared" si="0"/>
        <v>0</v>
      </c>
      <c r="Z99">
        <f t="shared" si="0"/>
        <v>0.37247750000000013</v>
      </c>
      <c r="AA99">
        <f t="shared" si="0"/>
        <v>0.13735750000000019</v>
      </c>
      <c r="AB99">
        <f t="shared" si="0"/>
        <v>0</v>
      </c>
      <c r="AC99">
        <f t="shared" si="0"/>
        <v>0.52451999999999965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1.0939624999999999</v>
      </c>
      <c r="AJ99">
        <f t="shared" si="0"/>
        <v>0</v>
      </c>
      <c r="AK99">
        <f t="shared" si="0"/>
        <v>0.32500749999999984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8.4</v>
      </c>
      <c r="D3" s="203">
        <v>2.4</v>
      </c>
      <c r="E3" s="203">
        <v>0</v>
      </c>
      <c r="F3" s="203">
        <v>4.1399999999999997</v>
      </c>
      <c r="G3" s="203">
        <v>13.52</v>
      </c>
      <c r="H3" s="203">
        <v>0</v>
      </c>
      <c r="I3" s="203">
        <v>16.98</v>
      </c>
      <c r="J3" s="203">
        <v>0.56000000000000005</v>
      </c>
      <c r="K3" s="203">
        <v>51.79</v>
      </c>
      <c r="L3" s="203">
        <v>46.87</v>
      </c>
      <c r="M3" s="203">
        <v>0</v>
      </c>
      <c r="N3" s="203">
        <v>0.99</v>
      </c>
      <c r="O3" s="203">
        <v>1.64</v>
      </c>
      <c r="P3" s="203">
        <v>1.98</v>
      </c>
      <c r="Q3" s="203">
        <v>0.7</v>
      </c>
      <c r="R3" s="203">
        <v>1.0900000000000001</v>
      </c>
      <c r="S3" s="203">
        <v>0.9</v>
      </c>
      <c r="T3" s="203">
        <v>0</v>
      </c>
      <c r="U3" s="203">
        <v>6.26</v>
      </c>
      <c r="V3" s="203">
        <v>0.15</v>
      </c>
      <c r="W3" s="203">
        <v>0.28000000000000003</v>
      </c>
      <c r="X3" s="203">
        <v>2.64</v>
      </c>
      <c r="Y3" s="203">
        <v>0</v>
      </c>
      <c r="Z3" s="203">
        <v>2.2999999999999998</v>
      </c>
      <c r="AA3" s="203">
        <v>1.62</v>
      </c>
      <c r="AB3" s="203">
        <v>0</v>
      </c>
      <c r="AC3" s="203">
        <v>11.48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25.87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146.63999999999999</v>
      </c>
      <c r="AP3" s="203">
        <v>0</v>
      </c>
    </row>
    <row r="4" spans="1:42">
      <c r="A4" t="s">
        <v>46</v>
      </c>
      <c r="B4" s="203">
        <v>0</v>
      </c>
      <c r="C4" s="203">
        <v>8.4</v>
      </c>
      <c r="D4" s="203">
        <v>2.4</v>
      </c>
      <c r="E4" s="203">
        <v>0</v>
      </c>
      <c r="F4" s="203">
        <v>4.1399999999999997</v>
      </c>
      <c r="G4" s="203">
        <v>13.52</v>
      </c>
      <c r="H4" s="203">
        <v>0</v>
      </c>
      <c r="I4" s="203">
        <v>16.98</v>
      </c>
      <c r="J4" s="203">
        <v>0.56000000000000005</v>
      </c>
      <c r="K4" s="203">
        <v>51.79</v>
      </c>
      <c r="L4" s="203">
        <v>46.87</v>
      </c>
      <c r="M4" s="203">
        <v>0</v>
      </c>
      <c r="N4" s="203">
        <v>0.99</v>
      </c>
      <c r="O4" s="203">
        <v>1.64</v>
      </c>
      <c r="P4" s="203">
        <v>1.98</v>
      </c>
      <c r="Q4" s="203">
        <v>0.7</v>
      </c>
      <c r="R4" s="203">
        <v>1.0900000000000001</v>
      </c>
      <c r="S4" s="203">
        <v>0.9</v>
      </c>
      <c r="T4" s="203">
        <v>0</v>
      </c>
      <c r="U4" s="203">
        <v>6.26</v>
      </c>
      <c r="V4" s="203">
        <v>0.15</v>
      </c>
      <c r="W4" s="203">
        <v>0.28000000000000003</v>
      </c>
      <c r="X4" s="203">
        <v>2.64</v>
      </c>
      <c r="Y4" s="203">
        <v>0</v>
      </c>
      <c r="Z4" s="203">
        <v>2.2999999999999998</v>
      </c>
      <c r="AA4" s="203">
        <v>1.62</v>
      </c>
      <c r="AB4" s="203">
        <v>0</v>
      </c>
      <c r="AC4" s="203">
        <v>11.48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25.87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146.63999999999999</v>
      </c>
      <c r="AP4" s="203">
        <v>0</v>
      </c>
    </row>
    <row r="5" spans="1:42">
      <c r="A5" t="s">
        <v>47</v>
      </c>
      <c r="B5" s="203">
        <v>0</v>
      </c>
      <c r="C5" s="203">
        <v>8.4</v>
      </c>
      <c r="D5" s="203">
        <v>2.4</v>
      </c>
      <c r="E5" s="203">
        <v>0</v>
      </c>
      <c r="F5" s="203">
        <v>4.1399999999999997</v>
      </c>
      <c r="G5" s="203">
        <v>13.52</v>
      </c>
      <c r="H5" s="203">
        <v>0</v>
      </c>
      <c r="I5" s="203">
        <v>16.98</v>
      </c>
      <c r="J5" s="203">
        <v>0.56000000000000005</v>
      </c>
      <c r="K5" s="203">
        <v>51.79</v>
      </c>
      <c r="L5" s="203">
        <v>46.87</v>
      </c>
      <c r="M5" s="203">
        <v>0</v>
      </c>
      <c r="N5" s="203">
        <v>0.99</v>
      </c>
      <c r="O5" s="203">
        <v>1.64</v>
      </c>
      <c r="P5" s="203">
        <v>1.98</v>
      </c>
      <c r="Q5" s="203">
        <v>0.7</v>
      </c>
      <c r="R5" s="203">
        <v>1.0900000000000001</v>
      </c>
      <c r="S5" s="203">
        <v>0.9</v>
      </c>
      <c r="T5" s="203">
        <v>0</v>
      </c>
      <c r="U5" s="203">
        <v>6.38</v>
      </c>
      <c r="V5" s="203">
        <v>0.15</v>
      </c>
      <c r="W5" s="203">
        <v>0.28000000000000003</v>
      </c>
      <c r="X5" s="203">
        <v>2.64</v>
      </c>
      <c r="Y5" s="203">
        <v>0</v>
      </c>
      <c r="Z5" s="203">
        <v>2.2999999999999998</v>
      </c>
      <c r="AA5" s="203">
        <v>1.62</v>
      </c>
      <c r="AB5" s="203">
        <v>0</v>
      </c>
      <c r="AC5" s="203">
        <v>11.48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25.87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146.63999999999999</v>
      </c>
      <c r="AP5" s="203">
        <v>0</v>
      </c>
    </row>
    <row r="6" spans="1:42">
      <c r="A6" t="s">
        <v>48</v>
      </c>
      <c r="B6" s="203">
        <v>0</v>
      </c>
      <c r="C6" s="203">
        <v>8.4</v>
      </c>
      <c r="D6" s="203">
        <v>2.4</v>
      </c>
      <c r="E6" s="203">
        <v>0</v>
      </c>
      <c r="F6" s="203">
        <v>4.1399999999999997</v>
      </c>
      <c r="G6" s="203">
        <v>13.52</v>
      </c>
      <c r="H6" s="203">
        <v>0</v>
      </c>
      <c r="I6" s="203">
        <v>16.98</v>
      </c>
      <c r="J6" s="203">
        <v>0.56000000000000005</v>
      </c>
      <c r="K6" s="203">
        <v>51.79</v>
      </c>
      <c r="L6" s="203">
        <v>46.87</v>
      </c>
      <c r="M6" s="203">
        <v>0</v>
      </c>
      <c r="N6" s="203">
        <v>0.99</v>
      </c>
      <c r="O6" s="203">
        <v>1.64</v>
      </c>
      <c r="P6" s="203">
        <v>1.98</v>
      </c>
      <c r="Q6" s="203">
        <v>0.7</v>
      </c>
      <c r="R6" s="203">
        <v>1.0900000000000001</v>
      </c>
      <c r="S6" s="203">
        <v>0.9</v>
      </c>
      <c r="T6" s="203">
        <v>0</v>
      </c>
      <c r="U6" s="203">
        <v>6.47</v>
      </c>
      <c r="V6" s="203">
        <v>0.15</v>
      </c>
      <c r="W6" s="203">
        <v>0.28000000000000003</v>
      </c>
      <c r="X6" s="203">
        <v>2.64</v>
      </c>
      <c r="Y6" s="203">
        <v>0</v>
      </c>
      <c r="Z6" s="203">
        <v>2.2999999999999998</v>
      </c>
      <c r="AA6" s="203">
        <v>1.62</v>
      </c>
      <c r="AB6" s="203">
        <v>0</v>
      </c>
      <c r="AC6" s="203">
        <v>11.48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25.87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146.63999999999999</v>
      </c>
      <c r="AP6" s="203">
        <v>0</v>
      </c>
    </row>
    <row r="7" spans="1:42">
      <c r="A7" t="s">
        <v>49</v>
      </c>
      <c r="B7" s="203">
        <v>0</v>
      </c>
      <c r="C7" s="203">
        <v>8.4</v>
      </c>
      <c r="D7" s="203">
        <v>2.4</v>
      </c>
      <c r="E7" s="203">
        <v>0</v>
      </c>
      <c r="F7" s="203">
        <v>4.1399999999999997</v>
      </c>
      <c r="G7" s="203">
        <v>13.52</v>
      </c>
      <c r="H7" s="203">
        <v>0</v>
      </c>
      <c r="I7" s="203">
        <v>16.98</v>
      </c>
      <c r="J7" s="203">
        <v>0.56000000000000005</v>
      </c>
      <c r="K7" s="203">
        <v>51.79</v>
      </c>
      <c r="L7" s="203">
        <v>46.87</v>
      </c>
      <c r="M7" s="203">
        <v>0</v>
      </c>
      <c r="N7" s="203">
        <v>0.99</v>
      </c>
      <c r="O7" s="203">
        <v>1.64</v>
      </c>
      <c r="P7" s="203">
        <v>1.98</v>
      </c>
      <c r="Q7" s="203">
        <v>0.7</v>
      </c>
      <c r="R7" s="203">
        <v>1.0900000000000001</v>
      </c>
      <c r="S7" s="203">
        <v>0.9</v>
      </c>
      <c r="T7" s="203">
        <v>0</v>
      </c>
      <c r="U7" s="203">
        <v>6.56</v>
      </c>
      <c r="V7" s="203">
        <v>4.6100000000000003</v>
      </c>
      <c r="W7" s="203">
        <v>0</v>
      </c>
      <c r="X7" s="203">
        <v>2.64</v>
      </c>
      <c r="Y7" s="203">
        <v>0</v>
      </c>
      <c r="Z7" s="203">
        <v>37.79</v>
      </c>
      <c r="AA7" s="203">
        <v>0.69</v>
      </c>
      <c r="AB7" s="203">
        <v>0</v>
      </c>
      <c r="AC7" s="203">
        <v>11.48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25.55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146.63999999999999</v>
      </c>
      <c r="AP7" s="203">
        <v>0</v>
      </c>
    </row>
    <row r="8" spans="1:42">
      <c r="A8" t="s">
        <v>50</v>
      </c>
      <c r="B8" s="203">
        <v>0</v>
      </c>
      <c r="C8" s="203">
        <v>8.4</v>
      </c>
      <c r="D8" s="203">
        <v>2.4</v>
      </c>
      <c r="E8" s="203">
        <v>0</v>
      </c>
      <c r="F8" s="203">
        <v>4.1399999999999997</v>
      </c>
      <c r="G8" s="203">
        <v>13.52</v>
      </c>
      <c r="H8" s="203">
        <v>0</v>
      </c>
      <c r="I8" s="203">
        <v>16.98</v>
      </c>
      <c r="J8" s="203">
        <v>0.56000000000000005</v>
      </c>
      <c r="K8" s="203">
        <v>51.79</v>
      </c>
      <c r="L8" s="203">
        <v>46.87</v>
      </c>
      <c r="M8" s="203">
        <v>0</v>
      </c>
      <c r="N8" s="203">
        <v>0.99</v>
      </c>
      <c r="O8" s="203">
        <v>1.64</v>
      </c>
      <c r="P8" s="203">
        <v>1.98</v>
      </c>
      <c r="Q8" s="203">
        <v>0.7</v>
      </c>
      <c r="R8" s="203">
        <v>1.0900000000000001</v>
      </c>
      <c r="S8" s="203">
        <v>0.9</v>
      </c>
      <c r="T8" s="203">
        <v>0</v>
      </c>
      <c r="U8" s="203">
        <v>6.56</v>
      </c>
      <c r="V8" s="203">
        <v>4.6100000000000003</v>
      </c>
      <c r="W8" s="203">
        <v>0</v>
      </c>
      <c r="X8" s="203">
        <v>2.64</v>
      </c>
      <c r="Y8" s="203">
        <v>0</v>
      </c>
      <c r="Z8" s="203">
        <v>37.79</v>
      </c>
      <c r="AA8" s="203">
        <v>0.69</v>
      </c>
      <c r="AB8" s="203">
        <v>0</v>
      </c>
      <c r="AC8" s="203">
        <v>11.48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25.55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146.63999999999999</v>
      </c>
      <c r="AP8" s="203">
        <v>0</v>
      </c>
    </row>
    <row r="9" spans="1:42">
      <c r="A9" t="s">
        <v>51</v>
      </c>
      <c r="B9" s="203">
        <v>0</v>
      </c>
      <c r="C9" s="203">
        <v>8.4</v>
      </c>
      <c r="D9" s="203">
        <v>2.4</v>
      </c>
      <c r="E9" s="203">
        <v>0</v>
      </c>
      <c r="F9" s="203">
        <v>4.1399999999999997</v>
      </c>
      <c r="G9" s="203">
        <v>13.52</v>
      </c>
      <c r="H9" s="203">
        <v>0</v>
      </c>
      <c r="I9" s="203">
        <v>16.98</v>
      </c>
      <c r="J9" s="203">
        <v>0.56000000000000005</v>
      </c>
      <c r="K9" s="203">
        <v>51.79</v>
      </c>
      <c r="L9" s="203">
        <v>46.87</v>
      </c>
      <c r="M9" s="203">
        <v>0</v>
      </c>
      <c r="N9" s="203">
        <v>0.99</v>
      </c>
      <c r="O9" s="203">
        <v>1.64</v>
      </c>
      <c r="P9" s="203">
        <v>1.98</v>
      </c>
      <c r="Q9" s="203">
        <v>4.57</v>
      </c>
      <c r="R9" s="203">
        <v>7.87</v>
      </c>
      <c r="S9" s="203">
        <v>4.7699999999999996</v>
      </c>
      <c r="T9" s="203">
        <v>0</v>
      </c>
      <c r="U9" s="203">
        <v>6.56</v>
      </c>
      <c r="V9" s="203">
        <v>4.6100000000000003</v>
      </c>
      <c r="W9" s="203">
        <v>0</v>
      </c>
      <c r="X9" s="203">
        <v>2.64</v>
      </c>
      <c r="Y9" s="203">
        <v>0</v>
      </c>
      <c r="Z9" s="203">
        <v>37.79</v>
      </c>
      <c r="AA9" s="203">
        <v>0.69</v>
      </c>
      <c r="AB9" s="203">
        <v>0</v>
      </c>
      <c r="AC9" s="203">
        <v>11.48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25.55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146.63999999999999</v>
      </c>
      <c r="AP9" s="203">
        <v>0</v>
      </c>
    </row>
    <row r="10" spans="1:42">
      <c r="A10" t="s">
        <v>52</v>
      </c>
      <c r="B10" s="203">
        <v>0</v>
      </c>
      <c r="C10" s="203">
        <v>8.4</v>
      </c>
      <c r="D10" s="203">
        <v>2.4</v>
      </c>
      <c r="E10" s="203">
        <v>0</v>
      </c>
      <c r="F10" s="203">
        <v>4.1399999999999997</v>
      </c>
      <c r="G10" s="203">
        <v>13.52</v>
      </c>
      <c r="H10" s="203">
        <v>0</v>
      </c>
      <c r="I10" s="203">
        <v>16.98</v>
      </c>
      <c r="J10" s="203">
        <v>0.56000000000000005</v>
      </c>
      <c r="K10" s="203">
        <v>51.79</v>
      </c>
      <c r="L10" s="203">
        <v>46.87</v>
      </c>
      <c r="M10" s="203">
        <v>0</v>
      </c>
      <c r="N10" s="203">
        <v>0.99</v>
      </c>
      <c r="O10" s="203">
        <v>1.64</v>
      </c>
      <c r="P10" s="203">
        <v>1.98</v>
      </c>
      <c r="Q10" s="203">
        <v>4.57</v>
      </c>
      <c r="R10" s="203">
        <v>7.87</v>
      </c>
      <c r="S10" s="203">
        <v>4.7699999999999996</v>
      </c>
      <c r="T10" s="203">
        <v>0</v>
      </c>
      <c r="U10" s="203">
        <v>6.56</v>
      </c>
      <c r="V10" s="203">
        <v>4.6100000000000003</v>
      </c>
      <c r="W10" s="203">
        <v>0</v>
      </c>
      <c r="X10" s="203">
        <v>2.64</v>
      </c>
      <c r="Y10" s="203">
        <v>0</v>
      </c>
      <c r="Z10" s="203">
        <v>37.79</v>
      </c>
      <c r="AA10" s="203">
        <v>0.69</v>
      </c>
      <c r="AB10" s="203">
        <v>0</v>
      </c>
      <c r="AC10" s="203">
        <v>11.48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25.55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146.63999999999999</v>
      </c>
      <c r="AP10" s="203">
        <v>0</v>
      </c>
    </row>
    <row r="11" spans="1:42">
      <c r="A11" t="s">
        <v>53</v>
      </c>
      <c r="B11" s="203">
        <v>0</v>
      </c>
      <c r="C11" s="203">
        <v>8.4</v>
      </c>
      <c r="D11" s="203">
        <v>2.4</v>
      </c>
      <c r="E11" s="203">
        <v>0</v>
      </c>
      <c r="F11" s="203">
        <v>4.1399999999999997</v>
      </c>
      <c r="G11" s="203">
        <v>13.52</v>
      </c>
      <c r="H11" s="203">
        <v>0</v>
      </c>
      <c r="I11" s="203">
        <v>16.98</v>
      </c>
      <c r="J11" s="203">
        <v>0.56000000000000005</v>
      </c>
      <c r="K11" s="203">
        <v>51.79</v>
      </c>
      <c r="L11" s="203">
        <v>46.87</v>
      </c>
      <c r="M11" s="203">
        <v>0</v>
      </c>
      <c r="N11" s="203">
        <v>0.99</v>
      </c>
      <c r="O11" s="203">
        <v>1.64</v>
      </c>
      <c r="P11" s="203">
        <v>1.98</v>
      </c>
      <c r="Q11" s="203">
        <v>0.7</v>
      </c>
      <c r="R11" s="203">
        <v>1.0900000000000001</v>
      </c>
      <c r="S11" s="203">
        <v>0.9</v>
      </c>
      <c r="T11" s="203">
        <v>0</v>
      </c>
      <c r="U11" s="203">
        <v>6.56</v>
      </c>
      <c r="V11" s="203">
        <v>4.6100000000000003</v>
      </c>
      <c r="W11" s="203">
        <v>0</v>
      </c>
      <c r="X11" s="203">
        <v>2.64</v>
      </c>
      <c r="Y11" s="203">
        <v>0</v>
      </c>
      <c r="Z11" s="203">
        <v>37.79</v>
      </c>
      <c r="AA11" s="203">
        <v>0.69</v>
      </c>
      <c r="AB11" s="203">
        <v>0</v>
      </c>
      <c r="AC11" s="203">
        <v>11.48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25.55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146.63999999999999</v>
      </c>
      <c r="AP11" s="203">
        <v>0</v>
      </c>
    </row>
    <row r="12" spans="1:42">
      <c r="A12" t="s">
        <v>54</v>
      </c>
      <c r="B12" s="203">
        <v>0</v>
      </c>
      <c r="C12" s="203">
        <v>8.4</v>
      </c>
      <c r="D12" s="203">
        <v>2.4</v>
      </c>
      <c r="E12" s="203">
        <v>0</v>
      </c>
      <c r="F12" s="203">
        <v>4.1399999999999997</v>
      </c>
      <c r="G12" s="203">
        <v>13.52</v>
      </c>
      <c r="H12" s="203">
        <v>0</v>
      </c>
      <c r="I12" s="203">
        <v>16.98</v>
      </c>
      <c r="J12" s="203">
        <v>0.56000000000000005</v>
      </c>
      <c r="K12" s="203">
        <v>51.79</v>
      </c>
      <c r="L12" s="203">
        <v>46.87</v>
      </c>
      <c r="M12" s="203">
        <v>0</v>
      </c>
      <c r="N12" s="203">
        <v>0.99</v>
      </c>
      <c r="O12" s="203">
        <v>1.64</v>
      </c>
      <c r="P12" s="203">
        <v>1.98</v>
      </c>
      <c r="Q12" s="203">
        <v>0.7</v>
      </c>
      <c r="R12" s="203">
        <v>1.0900000000000001</v>
      </c>
      <c r="S12" s="203">
        <v>0.9</v>
      </c>
      <c r="T12" s="203">
        <v>0</v>
      </c>
      <c r="U12" s="203">
        <v>6.56</v>
      </c>
      <c r="V12" s="203">
        <v>4.6100000000000003</v>
      </c>
      <c r="W12" s="203">
        <v>0</v>
      </c>
      <c r="X12" s="203">
        <v>2.64</v>
      </c>
      <c r="Y12" s="203">
        <v>0</v>
      </c>
      <c r="Z12" s="203">
        <v>37.79</v>
      </c>
      <c r="AA12" s="203">
        <v>0.69</v>
      </c>
      <c r="AB12" s="203">
        <v>0</v>
      </c>
      <c r="AC12" s="203">
        <v>11.48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25.55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146.63999999999999</v>
      </c>
      <c r="AP12" s="203">
        <v>0</v>
      </c>
    </row>
    <row r="13" spans="1:42">
      <c r="A13" t="s">
        <v>55</v>
      </c>
      <c r="B13" s="203">
        <v>0</v>
      </c>
      <c r="C13" s="203">
        <v>8.4</v>
      </c>
      <c r="D13" s="203">
        <v>2.4</v>
      </c>
      <c r="E13" s="203">
        <v>0</v>
      </c>
      <c r="F13" s="203">
        <v>4.1399999999999997</v>
      </c>
      <c r="G13" s="203">
        <v>13.52</v>
      </c>
      <c r="H13" s="203">
        <v>0</v>
      </c>
      <c r="I13" s="203">
        <v>16.98</v>
      </c>
      <c r="J13" s="203">
        <v>0.56000000000000005</v>
      </c>
      <c r="K13" s="203">
        <v>51.79</v>
      </c>
      <c r="L13" s="203">
        <v>46.87</v>
      </c>
      <c r="M13" s="203">
        <v>0</v>
      </c>
      <c r="N13" s="203">
        <v>0.99</v>
      </c>
      <c r="O13" s="203">
        <v>1.64</v>
      </c>
      <c r="P13" s="203">
        <v>1.98</v>
      </c>
      <c r="Q13" s="203">
        <v>0.7</v>
      </c>
      <c r="R13" s="203">
        <v>1.0900000000000001</v>
      </c>
      <c r="S13" s="203">
        <v>0.9</v>
      </c>
      <c r="T13" s="203">
        <v>0</v>
      </c>
      <c r="U13" s="203">
        <v>6.56</v>
      </c>
      <c r="V13" s="203">
        <v>4.6100000000000003</v>
      </c>
      <c r="W13" s="203">
        <v>0</v>
      </c>
      <c r="X13" s="203">
        <v>2.64</v>
      </c>
      <c r="Y13" s="203">
        <v>0</v>
      </c>
      <c r="Z13" s="203">
        <v>37.79</v>
      </c>
      <c r="AA13" s="203">
        <v>0.69</v>
      </c>
      <c r="AB13" s="203">
        <v>0</v>
      </c>
      <c r="AC13" s="203">
        <v>11.48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25.55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146.63999999999999</v>
      </c>
      <c r="AP13" s="203">
        <v>0</v>
      </c>
    </row>
    <row r="14" spans="1:42">
      <c r="A14" t="s">
        <v>56</v>
      </c>
      <c r="B14" s="203">
        <v>0</v>
      </c>
      <c r="C14" s="203">
        <v>8.4</v>
      </c>
      <c r="D14" s="203">
        <v>2.4</v>
      </c>
      <c r="E14" s="203">
        <v>0</v>
      </c>
      <c r="F14" s="203">
        <v>4.1399999999999997</v>
      </c>
      <c r="G14" s="203">
        <v>13.52</v>
      </c>
      <c r="H14" s="203">
        <v>0</v>
      </c>
      <c r="I14" s="203">
        <v>16.98</v>
      </c>
      <c r="J14" s="203">
        <v>0.56000000000000005</v>
      </c>
      <c r="K14" s="203">
        <v>51.79</v>
      </c>
      <c r="L14" s="203">
        <v>46.87</v>
      </c>
      <c r="M14" s="203">
        <v>0</v>
      </c>
      <c r="N14" s="203">
        <v>0.99</v>
      </c>
      <c r="O14" s="203">
        <v>1.64</v>
      </c>
      <c r="P14" s="203">
        <v>1.98</v>
      </c>
      <c r="Q14" s="203">
        <v>0.7</v>
      </c>
      <c r="R14" s="203">
        <v>1.0900000000000001</v>
      </c>
      <c r="S14" s="203">
        <v>0.9</v>
      </c>
      <c r="T14" s="203">
        <v>0</v>
      </c>
      <c r="U14" s="203">
        <v>6.56</v>
      </c>
      <c r="V14" s="203">
        <v>4.6100000000000003</v>
      </c>
      <c r="W14" s="203">
        <v>0</v>
      </c>
      <c r="X14" s="203">
        <v>2.64</v>
      </c>
      <c r="Y14" s="203">
        <v>0</v>
      </c>
      <c r="Z14" s="203">
        <v>37.79</v>
      </c>
      <c r="AA14" s="203">
        <v>0.69</v>
      </c>
      <c r="AB14" s="203">
        <v>0</v>
      </c>
      <c r="AC14" s="203">
        <v>11.48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25.55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146.63999999999999</v>
      </c>
      <c r="AP14" s="203">
        <v>0</v>
      </c>
    </row>
    <row r="15" spans="1:42">
      <c r="A15" t="s">
        <v>57</v>
      </c>
      <c r="B15" s="203">
        <v>0</v>
      </c>
      <c r="C15" s="203">
        <v>8.4</v>
      </c>
      <c r="D15" s="203">
        <v>2.4</v>
      </c>
      <c r="E15" s="203">
        <v>0</v>
      </c>
      <c r="F15" s="203">
        <v>4.1399999999999997</v>
      </c>
      <c r="G15" s="203">
        <v>13.52</v>
      </c>
      <c r="H15" s="203">
        <v>0</v>
      </c>
      <c r="I15" s="203">
        <v>16.98</v>
      </c>
      <c r="J15" s="203">
        <v>0.56000000000000005</v>
      </c>
      <c r="K15" s="203">
        <v>51.79</v>
      </c>
      <c r="L15" s="203">
        <v>46.87</v>
      </c>
      <c r="M15" s="203">
        <v>0</v>
      </c>
      <c r="N15" s="203">
        <v>0.99</v>
      </c>
      <c r="O15" s="203">
        <v>1.64</v>
      </c>
      <c r="P15" s="203">
        <v>1.98</v>
      </c>
      <c r="Q15" s="203">
        <v>0.7</v>
      </c>
      <c r="R15" s="203">
        <v>1.0900000000000001</v>
      </c>
      <c r="S15" s="203">
        <v>0.9</v>
      </c>
      <c r="T15" s="203">
        <v>0</v>
      </c>
      <c r="U15" s="203">
        <v>6.94</v>
      </c>
      <c r="V15" s="203">
        <v>4.6100000000000003</v>
      </c>
      <c r="W15" s="203">
        <v>3.56</v>
      </c>
      <c r="X15" s="203">
        <v>20.059999999999999</v>
      </c>
      <c r="Y15" s="203">
        <v>0</v>
      </c>
      <c r="Z15" s="203">
        <v>37.79</v>
      </c>
      <c r="AA15" s="203">
        <v>10.49</v>
      </c>
      <c r="AB15" s="203">
        <v>0</v>
      </c>
      <c r="AC15" s="203">
        <v>11.48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25.55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146.63999999999999</v>
      </c>
      <c r="AP15" s="203">
        <v>0</v>
      </c>
    </row>
    <row r="16" spans="1:42">
      <c r="A16" t="s">
        <v>58</v>
      </c>
      <c r="B16" s="203">
        <v>0</v>
      </c>
      <c r="C16" s="203">
        <v>8.4</v>
      </c>
      <c r="D16" s="203">
        <v>2.4</v>
      </c>
      <c r="E16" s="203">
        <v>0</v>
      </c>
      <c r="F16" s="203">
        <v>4.1399999999999997</v>
      </c>
      <c r="G16" s="203">
        <v>13.52</v>
      </c>
      <c r="H16" s="203">
        <v>0</v>
      </c>
      <c r="I16" s="203">
        <v>16.98</v>
      </c>
      <c r="J16" s="203">
        <v>0.56000000000000005</v>
      </c>
      <c r="K16" s="203">
        <v>51.79</v>
      </c>
      <c r="L16" s="203">
        <v>46.87</v>
      </c>
      <c r="M16" s="203">
        <v>0</v>
      </c>
      <c r="N16" s="203">
        <v>0.99</v>
      </c>
      <c r="O16" s="203">
        <v>1.64</v>
      </c>
      <c r="P16" s="203">
        <v>1.98</v>
      </c>
      <c r="Q16" s="203">
        <v>0.7</v>
      </c>
      <c r="R16" s="203">
        <v>1.0900000000000001</v>
      </c>
      <c r="S16" s="203">
        <v>0.9</v>
      </c>
      <c r="T16" s="203">
        <v>0</v>
      </c>
      <c r="U16" s="203">
        <v>7.2</v>
      </c>
      <c r="V16" s="203">
        <v>4.6100000000000003</v>
      </c>
      <c r="W16" s="203">
        <v>3.56</v>
      </c>
      <c r="X16" s="203">
        <v>20.059999999999999</v>
      </c>
      <c r="Y16" s="203">
        <v>0</v>
      </c>
      <c r="Z16" s="203">
        <v>37.78</v>
      </c>
      <c r="AA16" s="203">
        <v>10.49</v>
      </c>
      <c r="AB16" s="203">
        <v>0</v>
      </c>
      <c r="AC16" s="203">
        <v>11.48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25.55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146.63999999999999</v>
      </c>
      <c r="AP16" s="203">
        <v>0</v>
      </c>
    </row>
    <row r="17" spans="1:42">
      <c r="A17" t="s">
        <v>59</v>
      </c>
      <c r="B17" s="203">
        <v>0</v>
      </c>
      <c r="C17" s="203">
        <v>8.4</v>
      </c>
      <c r="D17" s="203">
        <v>2.4</v>
      </c>
      <c r="E17" s="203">
        <v>0</v>
      </c>
      <c r="F17" s="203">
        <v>4.1399999999999997</v>
      </c>
      <c r="G17" s="203">
        <v>13.52</v>
      </c>
      <c r="H17" s="203">
        <v>0</v>
      </c>
      <c r="I17" s="203">
        <v>16.98</v>
      </c>
      <c r="J17" s="203">
        <v>0.56000000000000005</v>
      </c>
      <c r="K17" s="203">
        <v>51.79</v>
      </c>
      <c r="L17" s="203">
        <v>45.27</v>
      </c>
      <c r="M17" s="203">
        <v>0</v>
      </c>
      <c r="N17" s="203">
        <v>0.99</v>
      </c>
      <c r="O17" s="203">
        <v>1.64</v>
      </c>
      <c r="P17" s="203">
        <v>1.98</v>
      </c>
      <c r="Q17" s="203">
        <v>0.54</v>
      </c>
      <c r="R17" s="203">
        <v>0.77</v>
      </c>
      <c r="S17" s="203">
        <v>0.7</v>
      </c>
      <c r="T17" s="203">
        <v>0</v>
      </c>
      <c r="U17" s="203">
        <v>7.38</v>
      </c>
      <c r="V17" s="203">
        <v>4.6100000000000003</v>
      </c>
      <c r="W17" s="203">
        <v>3.72</v>
      </c>
      <c r="X17" s="203">
        <v>20.059999999999999</v>
      </c>
      <c r="Y17" s="203">
        <v>0</v>
      </c>
      <c r="Z17" s="203">
        <v>37.78</v>
      </c>
      <c r="AA17" s="203">
        <v>10.49</v>
      </c>
      <c r="AB17" s="203">
        <v>0</v>
      </c>
      <c r="AC17" s="203">
        <v>11.48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25.55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146.63999999999999</v>
      </c>
      <c r="AP17" s="203">
        <v>0</v>
      </c>
    </row>
    <row r="18" spans="1:42">
      <c r="A18" t="s">
        <v>60</v>
      </c>
      <c r="B18" s="203">
        <v>0</v>
      </c>
      <c r="C18" s="203">
        <v>8.4</v>
      </c>
      <c r="D18" s="203">
        <v>2.4</v>
      </c>
      <c r="E18" s="203">
        <v>0</v>
      </c>
      <c r="F18" s="203">
        <v>4.1399999999999997</v>
      </c>
      <c r="G18" s="203">
        <v>13.52</v>
      </c>
      <c r="H18" s="203">
        <v>0</v>
      </c>
      <c r="I18" s="203">
        <v>16.98</v>
      </c>
      <c r="J18" s="203">
        <v>0.56000000000000005</v>
      </c>
      <c r="K18" s="203">
        <v>51.79</v>
      </c>
      <c r="L18" s="203">
        <v>45.27</v>
      </c>
      <c r="M18" s="203">
        <v>0</v>
      </c>
      <c r="N18" s="203">
        <v>0.99</v>
      </c>
      <c r="O18" s="203">
        <v>1.64</v>
      </c>
      <c r="P18" s="203">
        <v>1.98</v>
      </c>
      <c r="Q18" s="203">
        <v>2.8</v>
      </c>
      <c r="R18" s="203">
        <v>5.17</v>
      </c>
      <c r="S18" s="203">
        <v>3.28</v>
      </c>
      <c r="T18" s="203">
        <v>0</v>
      </c>
      <c r="U18" s="203">
        <v>7.56</v>
      </c>
      <c r="V18" s="203">
        <v>4.6100000000000003</v>
      </c>
      <c r="W18" s="203">
        <v>3.72</v>
      </c>
      <c r="X18" s="203">
        <v>20.059999999999999</v>
      </c>
      <c r="Y18" s="203">
        <v>0</v>
      </c>
      <c r="Z18" s="203">
        <v>37.79</v>
      </c>
      <c r="AA18" s="203">
        <v>10.49</v>
      </c>
      <c r="AB18" s="203">
        <v>0</v>
      </c>
      <c r="AC18" s="203">
        <v>11.48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25.55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146.63999999999999</v>
      </c>
      <c r="AP18" s="203">
        <v>0</v>
      </c>
    </row>
    <row r="19" spans="1:42">
      <c r="A19" t="s">
        <v>61</v>
      </c>
      <c r="B19" s="203">
        <v>0</v>
      </c>
      <c r="C19" s="203">
        <v>8.4</v>
      </c>
      <c r="D19" s="203">
        <v>2.4</v>
      </c>
      <c r="E19" s="203">
        <v>0</v>
      </c>
      <c r="F19" s="203">
        <v>4.1399999999999997</v>
      </c>
      <c r="G19" s="203">
        <v>13.52</v>
      </c>
      <c r="H19" s="203">
        <v>0</v>
      </c>
      <c r="I19" s="203">
        <v>16.98</v>
      </c>
      <c r="J19" s="203">
        <v>0.56000000000000005</v>
      </c>
      <c r="K19" s="203">
        <v>51.79</v>
      </c>
      <c r="L19" s="203">
        <v>46.87</v>
      </c>
      <c r="M19" s="203">
        <v>0</v>
      </c>
      <c r="N19" s="203">
        <v>0.99</v>
      </c>
      <c r="O19" s="203">
        <v>1.64</v>
      </c>
      <c r="P19" s="203">
        <v>1.98</v>
      </c>
      <c r="Q19" s="203">
        <v>2.8</v>
      </c>
      <c r="R19" s="203">
        <v>5.17</v>
      </c>
      <c r="S19" s="203">
        <v>3.28</v>
      </c>
      <c r="T19" s="203">
        <v>0</v>
      </c>
      <c r="U19" s="203">
        <v>7.74</v>
      </c>
      <c r="V19" s="203">
        <v>4.6100000000000003</v>
      </c>
      <c r="W19" s="203">
        <v>3.72</v>
      </c>
      <c r="X19" s="203">
        <v>20.059999999999999</v>
      </c>
      <c r="Y19" s="203">
        <v>0</v>
      </c>
      <c r="Z19" s="203">
        <v>37.78</v>
      </c>
      <c r="AA19" s="203">
        <v>10.49</v>
      </c>
      <c r="AB19" s="203">
        <v>0</v>
      </c>
      <c r="AC19" s="203">
        <v>11.48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25.87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146.63999999999999</v>
      </c>
      <c r="AP19" s="203">
        <v>0</v>
      </c>
    </row>
    <row r="20" spans="1:42">
      <c r="A20" t="s">
        <v>62</v>
      </c>
      <c r="B20" s="203">
        <v>0</v>
      </c>
      <c r="C20" s="203">
        <v>8.4</v>
      </c>
      <c r="D20" s="203">
        <v>2.4</v>
      </c>
      <c r="E20" s="203">
        <v>0</v>
      </c>
      <c r="F20" s="203">
        <v>4.1399999999999997</v>
      </c>
      <c r="G20" s="203">
        <v>13.52</v>
      </c>
      <c r="H20" s="203">
        <v>0</v>
      </c>
      <c r="I20" s="203">
        <v>16.98</v>
      </c>
      <c r="J20" s="203">
        <v>0.56000000000000005</v>
      </c>
      <c r="K20" s="203">
        <v>51.79</v>
      </c>
      <c r="L20" s="203">
        <v>46.87</v>
      </c>
      <c r="M20" s="203">
        <v>0</v>
      </c>
      <c r="N20" s="203">
        <v>0.99</v>
      </c>
      <c r="O20" s="203">
        <v>1.64</v>
      </c>
      <c r="P20" s="203">
        <v>1.98</v>
      </c>
      <c r="Q20" s="203">
        <v>2.8</v>
      </c>
      <c r="R20" s="203">
        <v>5.17</v>
      </c>
      <c r="S20" s="203">
        <v>3.28</v>
      </c>
      <c r="T20" s="203">
        <v>0</v>
      </c>
      <c r="U20" s="203">
        <v>7.79</v>
      </c>
      <c r="V20" s="203">
        <v>4.6100000000000003</v>
      </c>
      <c r="W20" s="203">
        <v>3.72</v>
      </c>
      <c r="X20" s="203">
        <v>20.059999999999999</v>
      </c>
      <c r="Y20" s="203">
        <v>0</v>
      </c>
      <c r="Z20" s="203">
        <v>37.78</v>
      </c>
      <c r="AA20" s="203">
        <v>10.49</v>
      </c>
      <c r="AB20" s="203">
        <v>0</v>
      </c>
      <c r="AC20" s="203">
        <v>11.48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25.87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146.63999999999999</v>
      </c>
      <c r="AP20" s="203">
        <v>0</v>
      </c>
    </row>
    <row r="21" spans="1:42">
      <c r="A21" t="s">
        <v>63</v>
      </c>
      <c r="B21" s="203">
        <v>0</v>
      </c>
      <c r="C21" s="203">
        <v>8.4</v>
      </c>
      <c r="D21" s="203">
        <v>2.4</v>
      </c>
      <c r="E21" s="203">
        <v>0</v>
      </c>
      <c r="F21" s="203">
        <v>4.1399999999999997</v>
      </c>
      <c r="G21" s="203">
        <v>13.52</v>
      </c>
      <c r="H21" s="203">
        <v>0</v>
      </c>
      <c r="I21" s="203">
        <v>16.98</v>
      </c>
      <c r="J21" s="203">
        <v>0.56000000000000005</v>
      </c>
      <c r="K21" s="203">
        <v>51.79</v>
      </c>
      <c r="L21" s="203">
        <v>46.87</v>
      </c>
      <c r="M21" s="203">
        <v>0</v>
      </c>
      <c r="N21" s="203">
        <v>0.99</v>
      </c>
      <c r="O21" s="203">
        <v>1.64</v>
      </c>
      <c r="P21" s="203">
        <v>1.98</v>
      </c>
      <c r="Q21" s="203">
        <v>2.8</v>
      </c>
      <c r="R21" s="203">
        <v>5.17</v>
      </c>
      <c r="S21" s="203">
        <v>3.28</v>
      </c>
      <c r="T21" s="203">
        <v>0</v>
      </c>
      <c r="U21" s="203">
        <v>7.79</v>
      </c>
      <c r="V21" s="203">
        <v>4.6100000000000003</v>
      </c>
      <c r="W21" s="203">
        <v>3.72</v>
      </c>
      <c r="X21" s="203">
        <v>20.059999999999999</v>
      </c>
      <c r="Y21" s="203">
        <v>0</v>
      </c>
      <c r="Z21" s="203">
        <v>37.78</v>
      </c>
      <c r="AA21" s="203">
        <v>10.49</v>
      </c>
      <c r="AB21" s="203">
        <v>0</v>
      </c>
      <c r="AC21" s="203">
        <v>11.48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25.87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146.63999999999999</v>
      </c>
      <c r="AP21" s="203">
        <v>0</v>
      </c>
    </row>
    <row r="22" spans="1:42">
      <c r="A22" t="s">
        <v>64</v>
      </c>
      <c r="B22" s="203">
        <v>0</v>
      </c>
      <c r="C22" s="203">
        <v>8.4</v>
      </c>
      <c r="D22" s="203">
        <v>2.4</v>
      </c>
      <c r="E22" s="203">
        <v>0</v>
      </c>
      <c r="F22" s="203">
        <v>4.1399999999999997</v>
      </c>
      <c r="G22" s="203">
        <v>13.52</v>
      </c>
      <c r="H22" s="203">
        <v>0</v>
      </c>
      <c r="I22" s="203">
        <v>16.98</v>
      </c>
      <c r="J22" s="203">
        <v>0.56000000000000005</v>
      </c>
      <c r="K22" s="203">
        <v>51.79</v>
      </c>
      <c r="L22" s="203">
        <v>46.87</v>
      </c>
      <c r="M22" s="203">
        <v>0</v>
      </c>
      <c r="N22" s="203">
        <v>0.99</v>
      </c>
      <c r="O22" s="203">
        <v>1.64</v>
      </c>
      <c r="P22" s="203">
        <v>1.98</v>
      </c>
      <c r="Q22" s="203">
        <v>2.8</v>
      </c>
      <c r="R22" s="203">
        <v>5.17</v>
      </c>
      <c r="S22" s="203">
        <v>3.28</v>
      </c>
      <c r="T22" s="203">
        <v>0</v>
      </c>
      <c r="U22" s="203">
        <v>7.79</v>
      </c>
      <c r="V22" s="203">
        <v>4.6100000000000003</v>
      </c>
      <c r="W22" s="203">
        <v>3.72</v>
      </c>
      <c r="X22" s="203">
        <v>20.059999999999999</v>
      </c>
      <c r="Y22" s="203">
        <v>0</v>
      </c>
      <c r="Z22" s="203">
        <v>37.78</v>
      </c>
      <c r="AA22" s="203">
        <v>10.49</v>
      </c>
      <c r="AB22" s="203">
        <v>0</v>
      </c>
      <c r="AC22" s="203">
        <v>11.48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25.87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146.63999999999999</v>
      </c>
      <c r="AP22" s="203">
        <v>0</v>
      </c>
    </row>
    <row r="23" spans="1:42">
      <c r="A23" t="s">
        <v>65</v>
      </c>
      <c r="B23" s="203">
        <v>0</v>
      </c>
      <c r="C23" s="203">
        <v>8.4</v>
      </c>
      <c r="D23" s="203">
        <v>2.4</v>
      </c>
      <c r="E23" s="203">
        <v>0</v>
      </c>
      <c r="F23" s="203">
        <v>4.1399999999999997</v>
      </c>
      <c r="G23" s="203">
        <v>13.52</v>
      </c>
      <c r="H23" s="203">
        <v>0</v>
      </c>
      <c r="I23" s="203">
        <v>16.98</v>
      </c>
      <c r="J23" s="203">
        <v>0.56000000000000005</v>
      </c>
      <c r="K23" s="203">
        <v>51.79</v>
      </c>
      <c r="L23" s="203">
        <v>47.84</v>
      </c>
      <c r="M23" s="203">
        <v>0</v>
      </c>
      <c r="N23" s="203">
        <v>0.99</v>
      </c>
      <c r="O23" s="203">
        <v>1.64</v>
      </c>
      <c r="P23" s="203">
        <v>1.98</v>
      </c>
      <c r="Q23" s="203">
        <v>2.54</v>
      </c>
      <c r="R23" s="203">
        <v>5.44</v>
      </c>
      <c r="S23" s="203">
        <v>3.44</v>
      </c>
      <c r="T23" s="203">
        <v>0</v>
      </c>
      <c r="U23" s="203">
        <v>7.79</v>
      </c>
      <c r="V23" s="203">
        <v>4.6100000000000003</v>
      </c>
      <c r="W23" s="203">
        <v>3.72</v>
      </c>
      <c r="X23" s="203">
        <v>21.02</v>
      </c>
      <c r="Y23" s="203">
        <v>0</v>
      </c>
      <c r="Z23" s="203">
        <v>38.58</v>
      </c>
      <c r="AA23" s="203">
        <v>10.49</v>
      </c>
      <c r="AB23" s="203">
        <v>0</v>
      </c>
      <c r="AC23" s="203">
        <v>11.48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25.87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146.63999999999999</v>
      </c>
      <c r="AP23" s="203">
        <v>0</v>
      </c>
    </row>
    <row r="24" spans="1:42">
      <c r="A24" t="s">
        <v>66</v>
      </c>
      <c r="B24" s="203">
        <v>0</v>
      </c>
      <c r="C24" s="203">
        <v>8.4</v>
      </c>
      <c r="D24" s="203">
        <v>2.4</v>
      </c>
      <c r="E24" s="203">
        <v>0</v>
      </c>
      <c r="F24" s="203">
        <v>4.1399999999999997</v>
      </c>
      <c r="G24" s="203">
        <v>13.52</v>
      </c>
      <c r="H24" s="203">
        <v>0</v>
      </c>
      <c r="I24" s="203">
        <v>16.98</v>
      </c>
      <c r="J24" s="203">
        <v>0.56000000000000005</v>
      </c>
      <c r="K24" s="203">
        <v>51.79</v>
      </c>
      <c r="L24" s="203">
        <v>47.84</v>
      </c>
      <c r="M24" s="203">
        <v>0</v>
      </c>
      <c r="N24" s="203">
        <v>0.99</v>
      </c>
      <c r="O24" s="203">
        <v>1.64</v>
      </c>
      <c r="P24" s="203">
        <v>1.98</v>
      </c>
      <c r="Q24" s="203">
        <v>3.21</v>
      </c>
      <c r="R24" s="203">
        <v>5.44</v>
      </c>
      <c r="S24" s="203">
        <v>3.44</v>
      </c>
      <c r="T24" s="203">
        <v>0</v>
      </c>
      <c r="U24" s="203">
        <v>7.79</v>
      </c>
      <c r="V24" s="203">
        <v>4.6100000000000003</v>
      </c>
      <c r="W24" s="203">
        <v>3.72</v>
      </c>
      <c r="X24" s="203">
        <v>21.02</v>
      </c>
      <c r="Y24" s="203">
        <v>0</v>
      </c>
      <c r="Z24" s="203">
        <v>38.58</v>
      </c>
      <c r="AA24" s="203">
        <v>10.49</v>
      </c>
      <c r="AB24" s="203">
        <v>0</v>
      </c>
      <c r="AC24" s="203">
        <v>11.48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25.87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146.63999999999999</v>
      </c>
      <c r="AP24" s="203">
        <v>0</v>
      </c>
    </row>
    <row r="25" spans="1:42">
      <c r="A25" t="s">
        <v>67</v>
      </c>
      <c r="B25" s="203">
        <v>0</v>
      </c>
      <c r="C25" s="203">
        <v>8.4</v>
      </c>
      <c r="D25" s="203">
        <v>2.4</v>
      </c>
      <c r="E25" s="203">
        <v>0</v>
      </c>
      <c r="F25" s="203">
        <v>4.1399999999999997</v>
      </c>
      <c r="G25" s="203">
        <v>13.52</v>
      </c>
      <c r="H25" s="203">
        <v>0</v>
      </c>
      <c r="I25" s="203">
        <v>16.98</v>
      </c>
      <c r="J25" s="203">
        <v>0.56000000000000005</v>
      </c>
      <c r="K25" s="203">
        <v>51.79</v>
      </c>
      <c r="L25" s="203">
        <v>47.84</v>
      </c>
      <c r="M25" s="203">
        <v>0</v>
      </c>
      <c r="N25" s="203">
        <v>0.99</v>
      </c>
      <c r="O25" s="203">
        <v>1.64</v>
      </c>
      <c r="P25" s="203">
        <v>1.98</v>
      </c>
      <c r="Q25" s="203">
        <v>4.2300000000000004</v>
      </c>
      <c r="R25" s="203">
        <v>7.58</v>
      </c>
      <c r="S25" s="203">
        <v>4.7</v>
      </c>
      <c r="T25" s="203">
        <v>0</v>
      </c>
      <c r="U25" s="203">
        <v>7.93</v>
      </c>
      <c r="V25" s="203">
        <v>4.6100000000000003</v>
      </c>
      <c r="W25" s="203">
        <v>3.72</v>
      </c>
      <c r="X25" s="203">
        <v>21.02</v>
      </c>
      <c r="Y25" s="203">
        <v>0</v>
      </c>
      <c r="Z25" s="203">
        <v>38.619999999999997</v>
      </c>
      <c r="AA25" s="203">
        <v>10.49</v>
      </c>
      <c r="AB25" s="203">
        <v>0</v>
      </c>
      <c r="AC25" s="203">
        <v>11.48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25.87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146.63999999999999</v>
      </c>
      <c r="AP25" s="203">
        <v>0</v>
      </c>
    </row>
    <row r="26" spans="1:42">
      <c r="A26" t="s">
        <v>68</v>
      </c>
      <c r="B26" s="203">
        <v>0</v>
      </c>
      <c r="C26" s="203">
        <v>8.4</v>
      </c>
      <c r="D26" s="203">
        <v>2.4</v>
      </c>
      <c r="E26" s="203">
        <v>0</v>
      </c>
      <c r="F26" s="203">
        <v>4.1399999999999997</v>
      </c>
      <c r="G26" s="203">
        <v>13.52</v>
      </c>
      <c r="H26" s="203">
        <v>0</v>
      </c>
      <c r="I26" s="203">
        <v>16.98</v>
      </c>
      <c r="J26" s="203">
        <v>0.56000000000000005</v>
      </c>
      <c r="K26" s="203">
        <v>51.79</v>
      </c>
      <c r="L26" s="203">
        <v>47.84</v>
      </c>
      <c r="M26" s="203">
        <v>0</v>
      </c>
      <c r="N26" s="203">
        <v>0.99</v>
      </c>
      <c r="O26" s="203">
        <v>1.64</v>
      </c>
      <c r="P26" s="203">
        <v>1.98</v>
      </c>
      <c r="Q26" s="203">
        <v>4.2300000000000004</v>
      </c>
      <c r="R26" s="203">
        <v>7.58</v>
      </c>
      <c r="S26" s="203">
        <v>4.7</v>
      </c>
      <c r="T26" s="203">
        <v>0</v>
      </c>
      <c r="U26" s="203">
        <v>7.93</v>
      </c>
      <c r="V26" s="203">
        <v>4.6100000000000003</v>
      </c>
      <c r="W26" s="203">
        <v>3.72</v>
      </c>
      <c r="X26" s="203">
        <v>21.02</v>
      </c>
      <c r="Y26" s="203">
        <v>0</v>
      </c>
      <c r="Z26" s="203">
        <v>38.619999999999997</v>
      </c>
      <c r="AA26" s="203">
        <v>10.49</v>
      </c>
      <c r="AB26" s="203">
        <v>0</v>
      </c>
      <c r="AC26" s="203">
        <v>11.48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25.87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146.63999999999999</v>
      </c>
      <c r="AP26" s="203">
        <v>0</v>
      </c>
    </row>
    <row r="27" spans="1:42">
      <c r="A27" t="s">
        <v>69</v>
      </c>
      <c r="B27" s="203">
        <v>0</v>
      </c>
      <c r="C27" s="203">
        <v>8.4</v>
      </c>
      <c r="D27" s="203">
        <v>2.4</v>
      </c>
      <c r="E27" s="203">
        <v>0</v>
      </c>
      <c r="F27" s="203">
        <v>4.1399999999999997</v>
      </c>
      <c r="G27" s="203">
        <v>13.52</v>
      </c>
      <c r="H27" s="203">
        <v>0</v>
      </c>
      <c r="I27" s="203">
        <v>16.98</v>
      </c>
      <c r="J27" s="203">
        <v>0.56000000000000005</v>
      </c>
      <c r="K27" s="203">
        <v>51.79</v>
      </c>
      <c r="L27" s="203">
        <v>47.84</v>
      </c>
      <c r="M27" s="203">
        <v>0</v>
      </c>
      <c r="N27" s="203">
        <v>0.99</v>
      </c>
      <c r="O27" s="203">
        <v>1.64</v>
      </c>
      <c r="P27" s="203">
        <v>1.98</v>
      </c>
      <c r="Q27" s="203">
        <v>4.57</v>
      </c>
      <c r="R27" s="203">
        <v>7.87</v>
      </c>
      <c r="S27" s="203">
        <v>4.7699999999999996</v>
      </c>
      <c r="T27" s="203">
        <v>0</v>
      </c>
      <c r="U27" s="203">
        <v>7.93</v>
      </c>
      <c r="V27" s="203">
        <v>4.6100000000000003</v>
      </c>
      <c r="W27" s="203">
        <v>3.72</v>
      </c>
      <c r="X27" s="203">
        <v>21.02</v>
      </c>
      <c r="Y27" s="203">
        <v>0</v>
      </c>
      <c r="Z27" s="203">
        <v>38.619999999999997</v>
      </c>
      <c r="AA27" s="203">
        <v>10.49</v>
      </c>
      <c r="AB27" s="203">
        <v>0</v>
      </c>
      <c r="AC27" s="203">
        <v>11.48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25.87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146.63999999999999</v>
      </c>
      <c r="AP27" s="203">
        <v>0</v>
      </c>
    </row>
    <row r="28" spans="1:42">
      <c r="A28" t="s">
        <v>70</v>
      </c>
      <c r="B28" s="203">
        <v>0</v>
      </c>
      <c r="C28" s="203">
        <v>8.4</v>
      </c>
      <c r="D28" s="203">
        <v>2.4</v>
      </c>
      <c r="E28" s="203">
        <v>0</v>
      </c>
      <c r="F28" s="203">
        <v>4.1399999999999997</v>
      </c>
      <c r="G28" s="203">
        <v>13.52</v>
      </c>
      <c r="H28" s="203">
        <v>0</v>
      </c>
      <c r="I28" s="203">
        <v>16.98</v>
      </c>
      <c r="J28" s="203">
        <v>0.56000000000000005</v>
      </c>
      <c r="K28" s="203">
        <v>51.79</v>
      </c>
      <c r="L28" s="203">
        <v>47.84</v>
      </c>
      <c r="M28" s="203">
        <v>0</v>
      </c>
      <c r="N28" s="203">
        <v>0.99</v>
      </c>
      <c r="O28" s="203">
        <v>1.64</v>
      </c>
      <c r="P28" s="203">
        <v>1.98</v>
      </c>
      <c r="Q28" s="203">
        <v>4.57</v>
      </c>
      <c r="R28" s="203">
        <v>7.87</v>
      </c>
      <c r="S28" s="203">
        <v>4.7699999999999996</v>
      </c>
      <c r="T28" s="203">
        <v>0</v>
      </c>
      <c r="U28" s="203">
        <v>7.93</v>
      </c>
      <c r="V28" s="203">
        <v>4.6100000000000003</v>
      </c>
      <c r="W28" s="203">
        <v>3.72</v>
      </c>
      <c r="X28" s="203">
        <v>21.02</v>
      </c>
      <c r="Y28" s="203">
        <v>0</v>
      </c>
      <c r="Z28" s="203">
        <v>8.7899999999999991</v>
      </c>
      <c r="AA28" s="203">
        <v>2.7</v>
      </c>
      <c r="AB28" s="203">
        <v>0</v>
      </c>
      <c r="AC28" s="203">
        <v>11.48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25.87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146.63999999999999</v>
      </c>
      <c r="AP28" s="203">
        <v>0</v>
      </c>
    </row>
    <row r="29" spans="1:42">
      <c r="A29" t="s">
        <v>71</v>
      </c>
      <c r="B29" s="203">
        <v>0</v>
      </c>
      <c r="C29" s="203">
        <v>8.4</v>
      </c>
      <c r="D29" s="203">
        <v>2.4</v>
      </c>
      <c r="E29" s="203">
        <v>0</v>
      </c>
      <c r="F29" s="203">
        <v>4.1399999999999997</v>
      </c>
      <c r="G29" s="203">
        <v>13.52</v>
      </c>
      <c r="H29" s="203">
        <v>0</v>
      </c>
      <c r="I29" s="203">
        <v>16.98</v>
      </c>
      <c r="J29" s="203">
        <v>0.56000000000000005</v>
      </c>
      <c r="K29" s="203">
        <v>51.79</v>
      </c>
      <c r="L29" s="203">
        <v>47.84</v>
      </c>
      <c r="M29" s="203">
        <v>0</v>
      </c>
      <c r="N29" s="203">
        <v>0.99</v>
      </c>
      <c r="O29" s="203">
        <v>1.64</v>
      </c>
      <c r="P29" s="203">
        <v>1.98</v>
      </c>
      <c r="Q29" s="203">
        <v>4.57</v>
      </c>
      <c r="R29" s="203">
        <v>7.87</v>
      </c>
      <c r="S29" s="203">
        <v>4.7699999999999996</v>
      </c>
      <c r="T29" s="203">
        <v>0</v>
      </c>
      <c r="U29" s="203">
        <v>7.93</v>
      </c>
      <c r="V29" s="203">
        <v>4.6100000000000003</v>
      </c>
      <c r="W29" s="203">
        <v>3.72</v>
      </c>
      <c r="X29" s="203">
        <v>21.36</v>
      </c>
      <c r="Y29" s="203">
        <v>0</v>
      </c>
      <c r="Z29" s="203">
        <v>38.75</v>
      </c>
      <c r="AA29" s="203">
        <v>10.49</v>
      </c>
      <c r="AB29" s="203">
        <v>0</v>
      </c>
      <c r="AC29" s="203">
        <v>11.48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25.87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146.63999999999999</v>
      </c>
      <c r="AP29" s="203">
        <v>0</v>
      </c>
    </row>
    <row r="30" spans="1:42">
      <c r="A30" t="s">
        <v>72</v>
      </c>
      <c r="B30" s="203">
        <v>0</v>
      </c>
      <c r="C30" s="203">
        <v>8.4</v>
      </c>
      <c r="D30" s="203">
        <v>2.4</v>
      </c>
      <c r="E30" s="203">
        <v>0</v>
      </c>
      <c r="F30" s="203">
        <v>4.1399999999999997</v>
      </c>
      <c r="G30" s="203">
        <v>13.52</v>
      </c>
      <c r="H30" s="203">
        <v>0</v>
      </c>
      <c r="I30" s="203">
        <v>16.98</v>
      </c>
      <c r="J30" s="203">
        <v>0.56000000000000005</v>
      </c>
      <c r="K30" s="203">
        <v>51.79</v>
      </c>
      <c r="L30" s="203">
        <v>47.83</v>
      </c>
      <c r="M30" s="203">
        <v>0</v>
      </c>
      <c r="N30" s="203">
        <v>0.99</v>
      </c>
      <c r="O30" s="203">
        <v>1.64</v>
      </c>
      <c r="P30" s="203">
        <v>1.98</v>
      </c>
      <c r="Q30" s="203">
        <v>4.57</v>
      </c>
      <c r="R30" s="203">
        <v>7.87</v>
      </c>
      <c r="S30" s="203">
        <v>4.7699999999999996</v>
      </c>
      <c r="T30" s="203">
        <v>0</v>
      </c>
      <c r="U30" s="203">
        <v>7.93</v>
      </c>
      <c r="V30" s="203">
        <v>4.6100000000000003</v>
      </c>
      <c r="W30" s="203">
        <v>3.72</v>
      </c>
      <c r="X30" s="203">
        <v>21.36</v>
      </c>
      <c r="Y30" s="203">
        <v>0</v>
      </c>
      <c r="Z30" s="203">
        <v>38.75</v>
      </c>
      <c r="AA30" s="203">
        <v>10.49</v>
      </c>
      <c r="AB30" s="203">
        <v>0</v>
      </c>
      <c r="AC30" s="203">
        <v>11.48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25.87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146.63999999999999</v>
      </c>
      <c r="AP30" s="203">
        <v>0</v>
      </c>
    </row>
    <row r="31" spans="1:42">
      <c r="A31" t="s">
        <v>73</v>
      </c>
      <c r="B31" s="203">
        <v>0</v>
      </c>
      <c r="C31" s="203">
        <v>8.4</v>
      </c>
      <c r="D31" s="203">
        <v>2.4</v>
      </c>
      <c r="E31" s="203">
        <v>0</v>
      </c>
      <c r="F31" s="203">
        <v>4.1399999999999997</v>
      </c>
      <c r="G31" s="203">
        <v>13.52</v>
      </c>
      <c r="H31" s="203">
        <v>0</v>
      </c>
      <c r="I31" s="203">
        <v>16.98</v>
      </c>
      <c r="J31" s="203">
        <v>0.56000000000000005</v>
      </c>
      <c r="K31" s="203">
        <v>51.79</v>
      </c>
      <c r="L31" s="203">
        <v>47.84</v>
      </c>
      <c r="M31" s="203">
        <v>0</v>
      </c>
      <c r="N31" s="203">
        <v>0.99</v>
      </c>
      <c r="O31" s="203">
        <v>1.64</v>
      </c>
      <c r="P31" s="203">
        <v>1.98</v>
      </c>
      <c r="Q31" s="203">
        <v>4.57</v>
      </c>
      <c r="R31" s="203">
        <v>7.87</v>
      </c>
      <c r="S31" s="203">
        <v>4.7699999999999996</v>
      </c>
      <c r="T31" s="203">
        <v>0</v>
      </c>
      <c r="U31" s="203">
        <v>7.93</v>
      </c>
      <c r="V31" s="203">
        <v>4.6100000000000003</v>
      </c>
      <c r="W31" s="203">
        <v>3.72</v>
      </c>
      <c r="X31" s="203">
        <v>21.9</v>
      </c>
      <c r="Y31" s="203">
        <v>0</v>
      </c>
      <c r="Z31" s="203">
        <v>38.75</v>
      </c>
      <c r="AA31" s="203">
        <v>10.49</v>
      </c>
      <c r="AB31" s="203">
        <v>0</v>
      </c>
      <c r="AC31" s="203">
        <v>11.48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25.87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146.63999999999999</v>
      </c>
      <c r="AP31" s="203">
        <v>0</v>
      </c>
    </row>
    <row r="32" spans="1:42">
      <c r="A32" t="s">
        <v>74</v>
      </c>
      <c r="B32" s="203">
        <v>0</v>
      </c>
      <c r="C32" s="203">
        <v>8.4</v>
      </c>
      <c r="D32" s="203">
        <v>2.4</v>
      </c>
      <c r="E32" s="203">
        <v>0</v>
      </c>
      <c r="F32" s="203">
        <v>4.1399999999999997</v>
      </c>
      <c r="G32" s="203">
        <v>13.52</v>
      </c>
      <c r="H32" s="203">
        <v>0</v>
      </c>
      <c r="I32" s="203">
        <v>16.98</v>
      </c>
      <c r="J32" s="203">
        <v>0.56000000000000005</v>
      </c>
      <c r="K32" s="203">
        <v>51.79</v>
      </c>
      <c r="L32" s="203">
        <v>47.84</v>
      </c>
      <c r="M32" s="203">
        <v>0</v>
      </c>
      <c r="N32" s="203">
        <v>0.99</v>
      </c>
      <c r="O32" s="203">
        <v>1.64</v>
      </c>
      <c r="P32" s="203">
        <v>1.98</v>
      </c>
      <c r="Q32" s="203">
        <v>4.2300000000000004</v>
      </c>
      <c r="R32" s="203">
        <v>7.58</v>
      </c>
      <c r="S32" s="203">
        <v>4.7</v>
      </c>
      <c r="T32" s="203">
        <v>0</v>
      </c>
      <c r="U32" s="203">
        <v>7.93</v>
      </c>
      <c r="V32" s="203">
        <v>4.6100000000000003</v>
      </c>
      <c r="W32" s="203">
        <v>3.72</v>
      </c>
      <c r="X32" s="203">
        <v>21.9</v>
      </c>
      <c r="Y32" s="203">
        <v>0</v>
      </c>
      <c r="Z32" s="203">
        <v>38.75</v>
      </c>
      <c r="AA32" s="203">
        <v>10.49</v>
      </c>
      <c r="AB32" s="203">
        <v>0</v>
      </c>
      <c r="AC32" s="203">
        <v>11.48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25.87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146.63999999999999</v>
      </c>
      <c r="AP32" s="203">
        <v>0</v>
      </c>
    </row>
    <row r="33" spans="1:42">
      <c r="A33" t="s">
        <v>75</v>
      </c>
      <c r="B33" s="203">
        <v>0</v>
      </c>
      <c r="C33" s="203">
        <v>8.4</v>
      </c>
      <c r="D33" s="203">
        <v>2.4</v>
      </c>
      <c r="E33" s="203">
        <v>0</v>
      </c>
      <c r="F33" s="203">
        <v>4.1399999999999997</v>
      </c>
      <c r="G33" s="203">
        <v>13.52</v>
      </c>
      <c r="H33" s="203">
        <v>0</v>
      </c>
      <c r="I33" s="203">
        <v>16.98</v>
      </c>
      <c r="J33" s="203">
        <v>0.56000000000000005</v>
      </c>
      <c r="K33" s="203">
        <v>51.79</v>
      </c>
      <c r="L33" s="203">
        <v>47.84</v>
      </c>
      <c r="M33" s="203">
        <v>0</v>
      </c>
      <c r="N33" s="203">
        <v>0.99</v>
      </c>
      <c r="O33" s="203">
        <v>1.64</v>
      </c>
      <c r="P33" s="203">
        <v>1.98</v>
      </c>
      <c r="Q33" s="203">
        <v>4.2300000000000004</v>
      </c>
      <c r="R33" s="203">
        <v>7.58</v>
      </c>
      <c r="S33" s="203">
        <v>4.7</v>
      </c>
      <c r="T33" s="203">
        <v>0</v>
      </c>
      <c r="U33" s="203">
        <v>7.93</v>
      </c>
      <c r="V33" s="203">
        <v>4.6100000000000003</v>
      </c>
      <c r="W33" s="203">
        <v>3.72</v>
      </c>
      <c r="X33" s="203">
        <v>21.9</v>
      </c>
      <c r="Y33" s="203">
        <v>0</v>
      </c>
      <c r="Z33" s="203">
        <v>38.75</v>
      </c>
      <c r="AA33" s="203">
        <v>10.49</v>
      </c>
      <c r="AB33" s="203">
        <v>0</v>
      </c>
      <c r="AC33" s="203">
        <v>11.48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25.87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146.63999999999999</v>
      </c>
      <c r="AP33" s="203">
        <v>0</v>
      </c>
    </row>
    <row r="34" spans="1:42">
      <c r="A34" t="s">
        <v>76</v>
      </c>
      <c r="B34" s="203">
        <v>0</v>
      </c>
      <c r="C34" s="203">
        <v>8.4</v>
      </c>
      <c r="D34" s="203">
        <v>2.4</v>
      </c>
      <c r="E34" s="203">
        <v>0</v>
      </c>
      <c r="F34" s="203">
        <v>4.1399999999999997</v>
      </c>
      <c r="G34" s="203">
        <v>13.52</v>
      </c>
      <c r="H34" s="203">
        <v>0</v>
      </c>
      <c r="I34" s="203">
        <v>16.98</v>
      </c>
      <c r="J34" s="203">
        <v>0.56000000000000005</v>
      </c>
      <c r="K34" s="203">
        <v>51.79</v>
      </c>
      <c r="L34" s="203">
        <v>47.84</v>
      </c>
      <c r="M34" s="203">
        <v>0</v>
      </c>
      <c r="N34" s="203">
        <v>0.99</v>
      </c>
      <c r="O34" s="203">
        <v>1.64</v>
      </c>
      <c r="P34" s="203">
        <v>1.98</v>
      </c>
      <c r="Q34" s="203">
        <v>4.2300000000000004</v>
      </c>
      <c r="R34" s="203">
        <v>7.58</v>
      </c>
      <c r="S34" s="203">
        <v>4.7</v>
      </c>
      <c r="T34" s="203">
        <v>0</v>
      </c>
      <c r="U34" s="203">
        <v>7.93</v>
      </c>
      <c r="V34" s="203">
        <v>4.6100000000000003</v>
      </c>
      <c r="W34" s="203">
        <v>3.72</v>
      </c>
      <c r="X34" s="203">
        <v>21.9</v>
      </c>
      <c r="Y34" s="203">
        <v>0</v>
      </c>
      <c r="Z34" s="203">
        <v>38.75</v>
      </c>
      <c r="AA34" s="203">
        <v>10.49</v>
      </c>
      <c r="AB34" s="203">
        <v>0</v>
      </c>
      <c r="AC34" s="203">
        <v>11.48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25.87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146.63999999999999</v>
      </c>
      <c r="AP34" s="203">
        <v>0</v>
      </c>
    </row>
    <row r="35" spans="1:42">
      <c r="A35" t="s">
        <v>77</v>
      </c>
      <c r="B35" s="203">
        <v>0</v>
      </c>
      <c r="C35" s="203">
        <v>8.4</v>
      </c>
      <c r="D35" s="203">
        <v>2.4</v>
      </c>
      <c r="E35" s="203">
        <v>0</v>
      </c>
      <c r="F35" s="203">
        <v>4.1399999999999997</v>
      </c>
      <c r="G35" s="203">
        <v>13.52</v>
      </c>
      <c r="H35" s="203">
        <v>0</v>
      </c>
      <c r="I35" s="203">
        <v>16.98</v>
      </c>
      <c r="J35" s="203">
        <v>0.56000000000000005</v>
      </c>
      <c r="K35" s="203">
        <v>51.79</v>
      </c>
      <c r="L35" s="203">
        <v>47.84</v>
      </c>
      <c r="M35" s="203">
        <v>0</v>
      </c>
      <c r="N35" s="203">
        <v>0.99</v>
      </c>
      <c r="O35" s="203">
        <v>1.64</v>
      </c>
      <c r="P35" s="203">
        <v>1.98</v>
      </c>
      <c r="Q35" s="203">
        <v>3.28</v>
      </c>
      <c r="R35" s="203">
        <v>5.63</v>
      </c>
      <c r="S35" s="203">
        <v>3.59</v>
      </c>
      <c r="T35" s="203">
        <v>0</v>
      </c>
      <c r="U35" s="203">
        <v>7.93</v>
      </c>
      <c r="V35" s="203">
        <v>4.6100000000000003</v>
      </c>
      <c r="W35" s="203">
        <v>3.72</v>
      </c>
      <c r="X35" s="203">
        <v>21.9</v>
      </c>
      <c r="Y35" s="203">
        <v>0</v>
      </c>
      <c r="Z35" s="203">
        <v>38.75</v>
      </c>
      <c r="AA35" s="203">
        <v>5.66</v>
      </c>
      <c r="AB35" s="203">
        <v>0</v>
      </c>
      <c r="AC35" s="203">
        <v>11.82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25.87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146.63999999999999</v>
      </c>
      <c r="AP35" s="203">
        <v>0</v>
      </c>
    </row>
    <row r="36" spans="1:42">
      <c r="A36" t="s">
        <v>78</v>
      </c>
      <c r="B36" s="203">
        <v>0</v>
      </c>
      <c r="C36" s="203">
        <v>8.4</v>
      </c>
      <c r="D36" s="203">
        <v>2.4</v>
      </c>
      <c r="E36" s="203">
        <v>0</v>
      </c>
      <c r="F36" s="203">
        <v>4.1399999999999997</v>
      </c>
      <c r="G36" s="203">
        <v>13.52</v>
      </c>
      <c r="H36" s="203">
        <v>0</v>
      </c>
      <c r="I36" s="203">
        <v>16.98</v>
      </c>
      <c r="J36" s="203">
        <v>0.56000000000000005</v>
      </c>
      <c r="K36" s="203">
        <v>51.79</v>
      </c>
      <c r="L36" s="203">
        <v>47.84</v>
      </c>
      <c r="M36" s="203">
        <v>0</v>
      </c>
      <c r="N36" s="203">
        <v>0.99</v>
      </c>
      <c r="O36" s="203">
        <v>1.64</v>
      </c>
      <c r="P36" s="203">
        <v>1.98</v>
      </c>
      <c r="Q36" s="203">
        <v>3.28</v>
      </c>
      <c r="R36" s="203">
        <v>5.63</v>
      </c>
      <c r="S36" s="203">
        <v>3.59</v>
      </c>
      <c r="T36" s="203">
        <v>0</v>
      </c>
      <c r="U36" s="203">
        <v>7.93</v>
      </c>
      <c r="V36" s="203">
        <v>4.6100000000000003</v>
      </c>
      <c r="W36" s="203">
        <v>3.72</v>
      </c>
      <c r="X36" s="203">
        <v>21.9</v>
      </c>
      <c r="Y36" s="203">
        <v>0</v>
      </c>
      <c r="Z36" s="203">
        <v>38.75</v>
      </c>
      <c r="AA36" s="203">
        <v>5.66</v>
      </c>
      <c r="AB36" s="203">
        <v>0</v>
      </c>
      <c r="AC36" s="203">
        <v>11.82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25.87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146.63999999999999</v>
      </c>
      <c r="AP36" s="203">
        <v>0</v>
      </c>
    </row>
    <row r="37" spans="1:42">
      <c r="A37" t="s">
        <v>79</v>
      </c>
      <c r="B37" s="203">
        <v>0</v>
      </c>
      <c r="C37" s="203">
        <v>8.4</v>
      </c>
      <c r="D37" s="203">
        <v>2.4</v>
      </c>
      <c r="E37" s="203">
        <v>0</v>
      </c>
      <c r="F37" s="203">
        <v>4.1399999999999997</v>
      </c>
      <c r="G37" s="203">
        <v>13.52</v>
      </c>
      <c r="H37" s="203">
        <v>0</v>
      </c>
      <c r="I37" s="203">
        <v>16.98</v>
      </c>
      <c r="J37" s="203">
        <v>0.56000000000000005</v>
      </c>
      <c r="K37" s="203">
        <v>51.79</v>
      </c>
      <c r="L37" s="203">
        <v>47.84</v>
      </c>
      <c r="M37" s="203">
        <v>0</v>
      </c>
      <c r="N37" s="203">
        <v>0.99</v>
      </c>
      <c r="O37" s="203">
        <v>1.64</v>
      </c>
      <c r="P37" s="203">
        <v>1.98</v>
      </c>
      <c r="Q37" s="203">
        <v>3.28</v>
      </c>
      <c r="R37" s="203">
        <v>5.63</v>
      </c>
      <c r="S37" s="203">
        <v>3.59</v>
      </c>
      <c r="T37" s="203">
        <v>0</v>
      </c>
      <c r="U37" s="203">
        <v>7.93</v>
      </c>
      <c r="V37" s="203">
        <v>4.6100000000000003</v>
      </c>
      <c r="W37" s="203">
        <v>3.72</v>
      </c>
      <c r="X37" s="203">
        <v>21.9</v>
      </c>
      <c r="Y37" s="203">
        <v>0</v>
      </c>
      <c r="Z37" s="203">
        <v>38.75</v>
      </c>
      <c r="AA37" s="203">
        <v>10.49</v>
      </c>
      <c r="AB37" s="203">
        <v>0</v>
      </c>
      <c r="AC37" s="203">
        <v>11.82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25.87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146.63999999999999</v>
      </c>
      <c r="AP37" s="203">
        <v>0</v>
      </c>
    </row>
    <row r="38" spans="1:42">
      <c r="A38" t="s">
        <v>80</v>
      </c>
      <c r="B38" s="203">
        <v>0</v>
      </c>
      <c r="C38" s="203">
        <v>8.4</v>
      </c>
      <c r="D38" s="203">
        <v>2.4</v>
      </c>
      <c r="E38" s="203">
        <v>0</v>
      </c>
      <c r="F38" s="203">
        <v>4.1399999999999997</v>
      </c>
      <c r="G38" s="203">
        <v>13.52</v>
      </c>
      <c r="H38" s="203">
        <v>0</v>
      </c>
      <c r="I38" s="203">
        <v>16.98</v>
      </c>
      <c r="J38" s="203">
        <v>0.56000000000000005</v>
      </c>
      <c r="K38" s="203">
        <v>51.79</v>
      </c>
      <c r="L38" s="203">
        <v>47.84</v>
      </c>
      <c r="M38" s="203">
        <v>0</v>
      </c>
      <c r="N38" s="203">
        <v>0.99</v>
      </c>
      <c r="O38" s="203">
        <v>1.64</v>
      </c>
      <c r="P38" s="203">
        <v>1.98</v>
      </c>
      <c r="Q38" s="203">
        <v>3.28</v>
      </c>
      <c r="R38" s="203">
        <v>5.63</v>
      </c>
      <c r="S38" s="203">
        <v>3.59</v>
      </c>
      <c r="T38" s="203">
        <v>0</v>
      </c>
      <c r="U38" s="203">
        <v>7.93</v>
      </c>
      <c r="V38" s="203">
        <v>4.6100000000000003</v>
      </c>
      <c r="W38" s="203">
        <v>3.72</v>
      </c>
      <c r="X38" s="203">
        <v>21.9</v>
      </c>
      <c r="Y38" s="203">
        <v>0</v>
      </c>
      <c r="Z38" s="203">
        <v>38.75</v>
      </c>
      <c r="AA38" s="203">
        <v>10.49</v>
      </c>
      <c r="AB38" s="203">
        <v>0</v>
      </c>
      <c r="AC38" s="203">
        <v>11.82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25.87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146.63999999999999</v>
      </c>
      <c r="AP38" s="203">
        <v>0</v>
      </c>
    </row>
    <row r="39" spans="1:42">
      <c r="A39" t="s">
        <v>81</v>
      </c>
      <c r="B39" s="203">
        <v>0</v>
      </c>
      <c r="C39" s="203">
        <v>8.4</v>
      </c>
      <c r="D39" s="203">
        <v>2.4</v>
      </c>
      <c r="E39" s="203">
        <v>0</v>
      </c>
      <c r="F39" s="203">
        <v>4.1399999999999997</v>
      </c>
      <c r="G39" s="203">
        <v>13.52</v>
      </c>
      <c r="H39" s="203">
        <v>0</v>
      </c>
      <c r="I39" s="203">
        <v>16.98</v>
      </c>
      <c r="J39" s="203">
        <v>0.56000000000000005</v>
      </c>
      <c r="K39" s="203">
        <v>51.79</v>
      </c>
      <c r="L39" s="203">
        <v>45.42</v>
      </c>
      <c r="M39" s="203">
        <v>0</v>
      </c>
      <c r="N39" s="203">
        <v>0.99</v>
      </c>
      <c r="O39" s="203">
        <v>1.64</v>
      </c>
      <c r="P39" s="203">
        <v>1.98</v>
      </c>
      <c r="Q39" s="203">
        <v>3.28</v>
      </c>
      <c r="R39" s="203">
        <v>5.63</v>
      </c>
      <c r="S39" s="203">
        <v>3.59</v>
      </c>
      <c r="T39" s="203">
        <v>0</v>
      </c>
      <c r="U39" s="203">
        <v>7.93</v>
      </c>
      <c r="V39" s="203">
        <v>4.6100000000000003</v>
      </c>
      <c r="W39" s="203">
        <v>3.72</v>
      </c>
      <c r="X39" s="203">
        <v>21.02</v>
      </c>
      <c r="Y39" s="203">
        <v>0</v>
      </c>
      <c r="Z39" s="203">
        <v>38.75</v>
      </c>
      <c r="AA39" s="203">
        <v>10.49</v>
      </c>
      <c r="AB39" s="203">
        <v>0</v>
      </c>
      <c r="AC39" s="203">
        <v>11.82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25.87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146.63999999999999</v>
      </c>
      <c r="AP39" s="203">
        <v>0</v>
      </c>
    </row>
    <row r="40" spans="1:42">
      <c r="A40" t="s">
        <v>82</v>
      </c>
      <c r="B40" s="203">
        <v>0</v>
      </c>
      <c r="C40" s="203">
        <v>8.4</v>
      </c>
      <c r="D40" s="203">
        <v>2.4</v>
      </c>
      <c r="E40" s="203">
        <v>0</v>
      </c>
      <c r="F40" s="203">
        <v>4.1399999999999997</v>
      </c>
      <c r="G40" s="203">
        <v>13.52</v>
      </c>
      <c r="H40" s="203">
        <v>0</v>
      </c>
      <c r="I40" s="203">
        <v>16.98</v>
      </c>
      <c r="J40" s="203">
        <v>0.56000000000000005</v>
      </c>
      <c r="K40" s="203">
        <v>51.79</v>
      </c>
      <c r="L40" s="203">
        <v>45.42</v>
      </c>
      <c r="M40" s="203">
        <v>0</v>
      </c>
      <c r="N40" s="203">
        <v>0.99</v>
      </c>
      <c r="O40" s="203">
        <v>1.64</v>
      </c>
      <c r="P40" s="203">
        <v>1.98</v>
      </c>
      <c r="Q40" s="203">
        <v>3.28</v>
      </c>
      <c r="R40" s="203">
        <v>5.63</v>
      </c>
      <c r="S40" s="203">
        <v>3.59</v>
      </c>
      <c r="T40" s="203">
        <v>0</v>
      </c>
      <c r="U40" s="203">
        <v>7.93</v>
      </c>
      <c r="V40" s="203">
        <v>4.6100000000000003</v>
      </c>
      <c r="W40" s="203">
        <v>3.72</v>
      </c>
      <c r="X40" s="203">
        <v>21.02</v>
      </c>
      <c r="Y40" s="203">
        <v>0</v>
      </c>
      <c r="Z40" s="203">
        <v>38.75</v>
      </c>
      <c r="AA40" s="203">
        <v>10.49</v>
      </c>
      <c r="AB40" s="203">
        <v>0</v>
      </c>
      <c r="AC40" s="203">
        <v>11.82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25.87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146.63999999999999</v>
      </c>
      <c r="AP40" s="203">
        <v>0</v>
      </c>
    </row>
    <row r="41" spans="1:42">
      <c r="A41" t="s">
        <v>83</v>
      </c>
      <c r="B41" s="203">
        <v>0</v>
      </c>
      <c r="C41" s="203">
        <v>8.4</v>
      </c>
      <c r="D41" s="203">
        <v>2.4</v>
      </c>
      <c r="E41" s="203">
        <v>0</v>
      </c>
      <c r="F41" s="203">
        <v>4.1399999999999997</v>
      </c>
      <c r="G41" s="203">
        <v>13.52</v>
      </c>
      <c r="H41" s="203">
        <v>0</v>
      </c>
      <c r="I41" s="203">
        <v>16.98</v>
      </c>
      <c r="J41" s="203">
        <v>0.56000000000000005</v>
      </c>
      <c r="K41" s="203">
        <v>51.79</v>
      </c>
      <c r="L41" s="203">
        <v>45.42</v>
      </c>
      <c r="M41" s="203">
        <v>0</v>
      </c>
      <c r="N41" s="203">
        <v>0.99</v>
      </c>
      <c r="O41" s="203">
        <v>1.64</v>
      </c>
      <c r="P41" s="203">
        <v>1.98</v>
      </c>
      <c r="Q41" s="203">
        <v>3.01</v>
      </c>
      <c r="R41" s="203">
        <v>5.46</v>
      </c>
      <c r="S41" s="203">
        <v>3.59</v>
      </c>
      <c r="T41" s="203">
        <v>0</v>
      </c>
      <c r="U41" s="203">
        <v>7.93</v>
      </c>
      <c r="V41" s="203">
        <v>4.6100000000000003</v>
      </c>
      <c r="W41" s="203">
        <v>3.72</v>
      </c>
      <c r="X41" s="203">
        <v>21.02</v>
      </c>
      <c r="Y41" s="203">
        <v>0</v>
      </c>
      <c r="Z41" s="203">
        <v>38.75</v>
      </c>
      <c r="AA41" s="203">
        <v>10.49</v>
      </c>
      <c r="AB41" s="203">
        <v>0</v>
      </c>
      <c r="AC41" s="203">
        <v>11.82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25.87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146.63999999999999</v>
      </c>
      <c r="AP41" s="203">
        <v>0</v>
      </c>
    </row>
    <row r="42" spans="1:42">
      <c r="A42" t="s">
        <v>84</v>
      </c>
      <c r="B42" s="203">
        <v>0</v>
      </c>
      <c r="C42" s="203">
        <v>8.4</v>
      </c>
      <c r="D42" s="203">
        <v>2.4</v>
      </c>
      <c r="E42" s="203">
        <v>0</v>
      </c>
      <c r="F42" s="203">
        <v>4.1399999999999997</v>
      </c>
      <c r="G42" s="203">
        <v>13.52</v>
      </c>
      <c r="H42" s="203">
        <v>0</v>
      </c>
      <c r="I42" s="203">
        <v>16.98</v>
      </c>
      <c r="J42" s="203">
        <v>0.56000000000000005</v>
      </c>
      <c r="K42" s="203">
        <v>51.79</v>
      </c>
      <c r="L42" s="203">
        <v>45.42</v>
      </c>
      <c r="M42" s="203">
        <v>0</v>
      </c>
      <c r="N42" s="203">
        <v>0.99</v>
      </c>
      <c r="O42" s="203">
        <v>1.64</v>
      </c>
      <c r="P42" s="203">
        <v>1.98</v>
      </c>
      <c r="Q42" s="203">
        <v>4.57</v>
      </c>
      <c r="R42" s="203">
        <v>7.87</v>
      </c>
      <c r="S42" s="203">
        <v>4.7699999999999996</v>
      </c>
      <c r="T42" s="203">
        <v>0</v>
      </c>
      <c r="U42" s="203">
        <v>7.93</v>
      </c>
      <c r="V42" s="203">
        <v>4.6100000000000003</v>
      </c>
      <c r="W42" s="203">
        <v>3.72</v>
      </c>
      <c r="X42" s="203">
        <v>21.02</v>
      </c>
      <c r="Y42" s="203">
        <v>0</v>
      </c>
      <c r="Z42" s="203">
        <v>38.75</v>
      </c>
      <c r="AA42" s="203">
        <v>10.49</v>
      </c>
      <c r="AB42" s="203">
        <v>0</v>
      </c>
      <c r="AC42" s="203">
        <v>11.82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25.87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146.63999999999999</v>
      </c>
      <c r="AP42" s="203">
        <v>0</v>
      </c>
    </row>
    <row r="43" spans="1:42">
      <c r="A43" t="s">
        <v>85</v>
      </c>
      <c r="B43" s="203">
        <v>0</v>
      </c>
      <c r="C43" s="203">
        <v>8.32</v>
      </c>
      <c r="D43" s="203">
        <v>2.4</v>
      </c>
      <c r="E43" s="203">
        <v>0</v>
      </c>
      <c r="F43" s="203">
        <v>4.1399999999999997</v>
      </c>
      <c r="G43" s="203">
        <v>13.52</v>
      </c>
      <c r="H43" s="203">
        <v>0</v>
      </c>
      <c r="I43" s="203">
        <v>16.98</v>
      </c>
      <c r="J43" s="203">
        <v>0.56000000000000005</v>
      </c>
      <c r="K43" s="203">
        <v>51.79</v>
      </c>
      <c r="L43" s="203">
        <v>43.17</v>
      </c>
      <c r="M43" s="203">
        <v>0</v>
      </c>
      <c r="N43" s="203">
        <v>0.99</v>
      </c>
      <c r="O43" s="203">
        <v>1.64</v>
      </c>
      <c r="P43" s="203">
        <v>1.98</v>
      </c>
      <c r="Q43" s="203">
        <v>4.57</v>
      </c>
      <c r="R43" s="203">
        <v>7.87</v>
      </c>
      <c r="S43" s="203">
        <v>4.7699999999999996</v>
      </c>
      <c r="T43" s="203">
        <v>0</v>
      </c>
      <c r="U43" s="203">
        <v>7.93</v>
      </c>
      <c r="V43" s="203">
        <v>4.6100000000000003</v>
      </c>
      <c r="W43" s="203">
        <v>3.83</v>
      </c>
      <c r="X43" s="203">
        <v>21.02</v>
      </c>
      <c r="Y43" s="203">
        <v>0</v>
      </c>
      <c r="Z43" s="203">
        <v>38.75</v>
      </c>
      <c r="AA43" s="203">
        <v>10.49</v>
      </c>
      <c r="AB43" s="203">
        <v>0</v>
      </c>
      <c r="AC43" s="203">
        <v>12.17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24.91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146.63999999999999</v>
      </c>
      <c r="AP43" s="203">
        <v>0</v>
      </c>
    </row>
    <row r="44" spans="1:42">
      <c r="A44" t="s">
        <v>86</v>
      </c>
      <c r="B44" s="203">
        <v>0</v>
      </c>
      <c r="C44" s="203">
        <v>8.32</v>
      </c>
      <c r="D44" s="203">
        <v>2.4</v>
      </c>
      <c r="E44" s="203">
        <v>0</v>
      </c>
      <c r="F44" s="203">
        <v>4.1399999999999997</v>
      </c>
      <c r="G44" s="203">
        <v>13.52</v>
      </c>
      <c r="H44" s="203">
        <v>0</v>
      </c>
      <c r="I44" s="203">
        <v>16.98</v>
      </c>
      <c r="J44" s="203">
        <v>0.56000000000000005</v>
      </c>
      <c r="K44" s="203">
        <v>51.79</v>
      </c>
      <c r="L44" s="203">
        <v>43.17</v>
      </c>
      <c r="M44" s="203">
        <v>0</v>
      </c>
      <c r="N44" s="203">
        <v>0.99</v>
      </c>
      <c r="O44" s="203">
        <v>1.64</v>
      </c>
      <c r="P44" s="203">
        <v>1.98</v>
      </c>
      <c r="Q44" s="203">
        <v>4.57</v>
      </c>
      <c r="R44" s="203">
        <v>7.87</v>
      </c>
      <c r="S44" s="203">
        <v>4.7699999999999996</v>
      </c>
      <c r="T44" s="203">
        <v>0</v>
      </c>
      <c r="U44" s="203">
        <v>7.93</v>
      </c>
      <c r="V44" s="203">
        <v>4.6100000000000003</v>
      </c>
      <c r="W44" s="203">
        <v>3.83</v>
      </c>
      <c r="X44" s="203">
        <v>21.02</v>
      </c>
      <c r="Y44" s="203">
        <v>0</v>
      </c>
      <c r="Z44" s="203">
        <v>38.75</v>
      </c>
      <c r="AA44" s="203">
        <v>10.49</v>
      </c>
      <c r="AB44" s="203">
        <v>0</v>
      </c>
      <c r="AC44" s="203">
        <v>12.17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25.37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146.63999999999999</v>
      </c>
      <c r="AP44" s="203">
        <v>0</v>
      </c>
    </row>
    <row r="45" spans="1:42">
      <c r="A45" t="s">
        <v>87</v>
      </c>
      <c r="B45" s="203">
        <v>0</v>
      </c>
      <c r="C45" s="203">
        <v>8.32</v>
      </c>
      <c r="D45" s="203">
        <v>2.4</v>
      </c>
      <c r="E45" s="203">
        <v>0</v>
      </c>
      <c r="F45" s="203">
        <v>4.1399999999999997</v>
      </c>
      <c r="G45" s="203">
        <v>13.52</v>
      </c>
      <c r="H45" s="203">
        <v>0</v>
      </c>
      <c r="I45" s="203">
        <v>16.98</v>
      </c>
      <c r="J45" s="203">
        <v>0.56000000000000005</v>
      </c>
      <c r="K45" s="203">
        <v>51.79</v>
      </c>
      <c r="L45" s="203">
        <v>43.17</v>
      </c>
      <c r="M45" s="203">
        <v>0</v>
      </c>
      <c r="N45" s="203">
        <v>0.99</v>
      </c>
      <c r="O45" s="203">
        <v>1.64</v>
      </c>
      <c r="P45" s="203">
        <v>1.98</v>
      </c>
      <c r="Q45" s="203">
        <v>4.57</v>
      </c>
      <c r="R45" s="203">
        <v>7.87</v>
      </c>
      <c r="S45" s="203">
        <v>4.7699999999999996</v>
      </c>
      <c r="T45" s="203">
        <v>0</v>
      </c>
      <c r="U45" s="203">
        <v>7.93</v>
      </c>
      <c r="V45" s="203">
        <v>4.6100000000000003</v>
      </c>
      <c r="W45" s="203">
        <v>3.83</v>
      </c>
      <c r="X45" s="203">
        <v>21.02</v>
      </c>
      <c r="Y45" s="203">
        <v>0</v>
      </c>
      <c r="Z45" s="203">
        <v>38.75</v>
      </c>
      <c r="AA45" s="203">
        <v>10.49</v>
      </c>
      <c r="AB45" s="203">
        <v>0</v>
      </c>
      <c r="AC45" s="203">
        <v>12.17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25.37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146.63999999999999</v>
      </c>
      <c r="AP45" s="203">
        <v>0</v>
      </c>
    </row>
    <row r="46" spans="1:42">
      <c r="A46" t="s">
        <v>88</v>
      </c>
      <c r="B46" s="203">
        <v>0</v>
      </c>
      <c r="C46" s="203">
        <v>8.32</v>
      </c>
      <c r="D46" s="203">
        <v>2.4</v>
      </c>
      <c r="E46" s="203">
        <v>0</v>
      </c>
      <c r="F46" s="203">
        <v>4.1399999999999997</v>
      </c>
      <c r="G46" s="203">
        <v>13.52</v>
      </c>
      <c r="H46" s="203">
        <v>0</v>
      </c>
      <c r="I46" s="203">
        <v>16.98</v>
      </c>
      <c r="J46" s="203">
        <v>0.56000000000000005</v>
      </c>
      <c r="K46" s="203">
        <v>51.79</v>
      </c>
      <c r="L46" s="203">
        <v>43.17</v>
      </c>
      <c r="M46" s="203">
        <v>0</v>
      </c>
      <c r="N46" s="203">
        <v>0.99</v>
      </c>
      <c r="O46" s="203">
        <v>1.64</v>
      </c>
      <c r="P46" s="203">
        <v>1.98</v>
      </c>
      <c r="Q46" s="203">
        <v>4.57</v>
      </c>
      <c r="R46" s="203">
        <v>7.87</v>
      </c>
      <c r="S46" s="203">
        <v>4.7699999999999996</v>
      </c>
      <c r="T46" s="203">
        <v>0</v>
      </c>
      <c r="U46" s="203">
        <v>7.93</v>
      </c>
      <c r="V46" s="203">
        <v>4.6100000000000003</v>
      </c>
      <c r="W46" s="203">
        <v>3.83</v>
      </c>
      <c r="X46" s="203">
        <v>21.02</v>
      </c>
      <c r="Y46" s="203">
        <v>0</v>
      </c>
      <c r="Z46" s="203">
        <v>38.75</v>
      </c>
      <c r="AA46" s="203">
        <v>10.49</v>
      </c>
      <c r="AB46" s="203">
        <v>0</v>
      </c>
      <c r="AC46" s="203">
        <v>11.82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25.37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146.63999999999999</v>
      </c>
      <c r="AP46" s="203">
        <v>0</v>
      </c>
    </row>
    <row r="47" spans="1:42">
      <c r="A47" t="s">
        <v>89</v>
      </c>
      <c r="B47" s="203">
        <v>0</v>
      </c>
      <c r="C47" s="203">
        <v>8.32</v>
      </c>
      <c r="D47" s="203">
        <v>2.4</v>
      </c>
      <c r="E47" s="203">
        <v>0</v>
      </c>
      <c r="F47" s="203">
        <v>4.1399999999999997</v>
      </c>
      <c r="G47" s="203">
        <v>13.52</v>
      </c>
      <c r="H47" s="203">
        <v>0</v>
      </c>
      <c r="I47" s="203">
        <v>16.98</v>
      </c>
      <c r="J47" s="203">
        <v>0.56000000000000005</v>
      </c>
      <c r="K47" s="203">
        <v>51.79</v>
      </c>
      <c r="L47" s="203">
        <v>43.15</v>
      </c>
      <c r="M47" s="203">
        <v>0</v>
      </c>
      <c r="N47" s="203">
        <v>0.99</v>
      </c>
      <c r="O47" s="203">
        <v>1.64</v>
      </c>
      <c r="P47" s="203">
        <v>1.99</v>
      </c>
      <c r="Q47" s="203">
        <v>4.57</v>
      </c>
      <c r="R47" s="203">
        <v>7.87</v>
      </c>
      <c r="S47" s="203">
        <v>4.7699999999999996</v>
      </c>
      <c r="T47" s="203">
        <v>0</v>
      </c>
      <c r="U47" s="203">
        <v>7.93</v>
      </c>
      <c r="V47" s="203">
        <v>4.8099999999999996</v>
      </c>
      <c r="W47" s="203">
        <v>3.83</v>
      </c>
      <c r="X47" s="203">
        <v>21.02</v>
      </c>
      <c r="Y47" s="203">
        <v>0</v>
      </c>
      <c r="Z47" s="203">
        <v>38.75</v>
      </c>
      <c r="AA47" s="203">
        <v>10.49</v>
      </c>
      <c r="AB47" s="203">
        <v>0</v>
      </c>
      <c r="AC47" s="203">
        <v>11.82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25.37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146.63999999999999</v>
      </c>
      <c r="AP47" s="203">
        <v>0</v>
      </c>
    </row>
    <row r="48" spans="1:42">
      <c r="A48" t="s">
        <v>90</v>
      </c>
      <c r="B48" s="203">
        <v>0</v>
      </c>
      <c r="C48" s="203">
        <v>8.32</v>
      </c>
      <c r="D48" s="203">
        <v>2.4</v>
      </c>
      <c r="E48" s="203">
        <v>0</v>
      </c>
      <c r="F48" s="203">
        <v>4.1399999999999997</v>
      </c>
      <c r="G48" s="203">
        <v>13.52</v>
      </c>
      <c r="H48" s="203">
        <v>0</v>
      </c>
      <c r="I48" s="203">
        <v>16.98</v>
      </c>
      <c r="J48" s="203">
        <v>0.56000000000000005</v>
      </c>
      <c r="K48" s="203">
        <v>51.79</v>
      </c>
      <c r="L48" s="203">
        <v>43.15</v>
      </c>
      <c r="M48" s="203">
        <v>0</v>
      </c>
      <c r="N48" s="203">
        <v>0.99</v>
      </c>
      <c r="O48" s="203">
        <v>1.64</v>
      </c>
      <c r="P48" s="203">
        <v>1.99</v>
      </c>
      <c r="Q48" s="203">
        <v>4.57</v>
      </c>
      <c r="R48" s="203">
        <v>7.87</v>
      </c>
      <c r="S48" s="203">
        <v>4.7699999999999996</v>
      </c>
      <c r="T48" s="203">
        <v>0</v>
      </c>
      <c r="U48" s="203">
        <v>7.93</v>
      </c>
      <c r="V48" s="203">
        <v>4.8099999999999996</v>
      </c>
      <c r="W48" s="203">
        <v>3.83</v>
      </c>
      <c r="X48" s="203">
        <v>21.02</v>
      </c>
      <c r="Y48" s="203">
        <v>0</v>
      </c>
      <c r="Z48" s="203">
        <v>38.75</v>
      </c>
      <c r="AA48" s="203">
        <v>10.49</v>
      </c>
      <c r="AB48" s="203">
        <v>0</v>
      </c>
      <c r="AC48" s="203">
        <v>11.82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25.37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146.63999999999999</v>
      </c>
      <c r="AP48" s="203">
        <v>0</v>
      </c>
    </row>
    <row r="49" spans="1:42">
      <c r="A49" t="s">
        <v>91</v>
      </c>
      <c r="B49" s="203">
        <v>0</v>
      </c>
      <c r="C49" s="203">
        <v>8.32</v>
      </c>
      <c r="D49" s="203">
        <v>2.4</v>
      </c>
      <c r="E49" s="203">
        <v>0</v>
      </c>
      <c r="F49" s="203">
        <v>4.1399999999999997</v>
      </c>
      <c r="G49" s="203">
        <v>13.52</v>
      </c>
      <c r="H49" s="203">
        <v>0</v>
      </c>
      <c r="I49" s="203">
        <v>16.98</v>
      </c>
      <c r="J49" s="203">
        <v>0.56000000000000005</v>
      </c>
      <c r="K49" s="203">
        <v>51.79</v>
      </c>
      <c r="L49" s="203">
        <v>43.15</v>
      </c>
      <c r="M49" s="203">
        <v>0</v>
      </c>
      <c r="N49" s="203">
        <v>0.99</v>
      </c>
      <c r="O49" s="203">
        <v>1.64</v>
      </c>
      <c r="P49" s="203">
        <v>1.99</v>
      </c>
      <c r="Q49" s="203">
        <v>4.57</v>
      </c>
      <c r="R49" s="203">
        <v>7.87</v>
      </c>
      <c r="S49" s="203">
        <v>4.7699999999999996</v>
      </c>
      <c r="T49" s="203">
        <v>0</v>
      </c>
      <c r="U49" s="203">
        <v>7.93</v>
      </c>
      <c r="V49" s="203">
        <v>4.6100000000000003</v>
      </c>
      <c r="W49" s="203">
        <v>3.83</v>
      </c>
      <c r="X49" s="203">
        <v>21.02</v>
      </c>
      <c r="Y49" s="203">
        <v>0</v>
      </c>
      <c r="Z49" s="203">
        <v>38.75</v>
      </c>
      <c r="AA49" s="203">
        <v>10.49</v>
      </c>
      <c r="AB49" s="203">
        <v>0</v>
      </c>
      <c r="AC49" s="203">
        <v>11.82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25.37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146.63999999999999</v>
      </c>
      <c r="AP49" s="203">
        <v>0</v>
      </c>
    </row>
    <row r="50" spans="1:42">
      <c r="A50" t="s">
        <v>92</v>
      </c>
      <c r="B50" s="203">
        <v>0</v>
      </c>
      <c r="C50" s="203">
        <v>8.32</v>
      </c>
      <c r="D50" s="203">
        <v>2.4</v>
      </c>
      <c r="E50" s="203">
        <v>0</v>
      </c>
      <c r="F50" s="203">
        <v>4.1399999999999997</v>
      </c>
      <c r="G50" s="203">
        <v>13.52</v>
      </c>
      <c r="H50" s="203">
        <v>0</v>
      </c>
      <c r="I50" s="203">
        <v>16.98</v>
      </c>
      <c r="J50" s="203">
        <v>0.56000000000000005</v>
      </c>
      <c r="K50" s="203">
        <v>51.79</v>
      </c>
      <c r="L50" s="203">
        <v>43.15</v>
      </c>
      <c r="M50" s="203">
        <v>0</v>
      </c>
      <c r="N50" s="203">
        <v>0.99</v>
      </c>
      <c r="O50" s="203">
        <v>1.64</v>
      </c>
      <c r="P50" s="203">
        <v>1.99</v>
      </c>
      <c r="Q50" s="203">
        <v>4.57</v>
      </c>
      <c r="R50" s="203">
        <v>7.87</v>
      </c>
      <c r="S50" s="203">
        <v>4.7699999999999996</v>
      </c>
      <c r="T50" s="203">
        <v>0</v>
      </c>
      <c r="U50" s="203">
        <v>7.93</v>
      </c>
      <c r="V50" s="203">
        <v>4.6100000000000003</v>
      </c>
      <c r="W50" s="203">
        <v>3.83</v>
      </c>
      <c r="X50" s="203">
        <v>21.02</v>
      </c>
      <c r="Y50" s="203">
        <v>0</v>
      </c>
      <c r="Z50" s="203">
        <v>38.75</v>
      </c>
      <c r="AA50" s="203">
        <v>10.49</v>
      </c>
      <c r="AB50" s="203">
        <v>0</v>
      </c>
      <c r="AC50" s="203">
        <v>12.17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25.37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146.63999999999999</v>
      </c>
      <c r="AP50" s="203">
        <v>0</v>
      </c>
    </row>
    <row r="51" spans="1:42">
      <c r="A51" t="s">
        <v>93</v>
      </c>
      <c r="B51" s="203">
        <v>0</v>
      </c>
      <c r="C51" s="203">
        <v>8.32</v>
      </c>
      <c r="D51" s="203">
        <v>2.4</v>
      </c>
      <c r="E51" s="203">
        <v>0</v>
      </c>
      <c r="F51" s="203">
        <v>4.1399999999999997</v>
      </c>
      <c r="G51" s="203">
        <v>13.52</v>
      </c>
      <c r="H51" s="203">
        <v>0</v>
      </c>
      <c r="I51" s="203">
        <v>16.98</v>
      </c>
      <c r="J51" s="203">
        <v>0.56000000000000005</v>
      </c>
      <c r="K51" s="203">
        <v>51.79</v>
      </c>
      <c r="L51" s="203">
        <v>43.15</v>
      </c>
      <c r="M51" s="203">
        <v>0</v>
      </c>
      <c r="N51" s="203">
        <v>0.99</v>
      </c>
      <c r="O51" s="203">
        <v>1.64</v>
      </c>
      <c r="P51" s="203">
        <v>1.99</v>
      </c>
      <c r="Q51" s="203">
        <v>4.57</v>
      </c>
      <c r="R51" s="203">
        <v>7.87</v>
      </c>
      <c r="S51" s="203">
        <v>4.7699999999999996</v>
      </c>
      <c r="T51" s="203">
        <v>0</v>
      </c>
      <c r="U51" s="203">
        <v>7.93</v>
      </c>
      <c r="V51" s="203">
        <v>4.6100000000000003</v>
      </c>
      <c r="W51" s="203">
        <v>3.83</v>
      </c>
      <c r="X51" s="203">
        <v>21.02</v>
      </c>
      <c r="Y51" s="203">
        <v>0</v>
      </c>
      <c r="Z51" s="203">
        <v>38.75</v>
      </c>
      <c r="AA51" s="203">
        <v>10.49</v>
      </c>
      <c r="AB51" s="203">
        <v>0</v>
      </c>
      <c r="AC51" s="203">
        <v>12.17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25.37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143.52000000000001</v>
      </c>
      <c r="AP51" s="203">
        <v>0</v>
      </c>
    </row>
    <row r="52" spans="1:42">
      <c r="A52" t="s">
        <v>94</v>
      </c>
      <c r="B52" s="203">
        <v>0</v>
      </c>
      <c r="C52" s="203">
        <v>8.32</v>
      </c>
      <c r="D52" s="203">
        <v>2.4</v>
      </c>
      <c r="E52" s="203">
        <v>0</v>
      </c>
      <c r="F52" s="203">
        <v>4.1399999999999997</v>
      </c>
      <c r="G52" s="203">
        <v>13.52</v>
      </c>
      <c r="H52" s="203">
        <v>0</v>
      </c>
      <c r="I52" s="203">
        <v>16.98</v>
      </c>
      <c r="J52" s="203">
        <v>0.56000000000000005</v>
      </c>
      <c r="K52" s="203">
        <v>51.79</v>
      </c>
      <c r="L52" s="203">
        <v>43.15</v>
      </c>
      <c r="M52" s="203">
        <v>0</v>
      </c>
      <c r="N52" s="203">
        <v>0.99</v>
      </c>
      <c r="O52" s="203">
        <v>1.64</v>
      </c>
      <c r="P52" s="203">
        <v>1.99</v>
      </c>
      <c r="Q52" s="203">
        <v>4.57</v>
      </c>
      <c r="R52" s="203">
        <v>7.87</v>
      </c>
      <c r="S52" s="203">
        <v>4.7699999999999996</v>
      </c>
      <c r="T52" s="203">
        <v>0</v>
      </c>
      <c r="U52" s="203">
        <v>7.93</v>
      </c>
      <c r="V52" s="203">
        <v>4.6100000000000003</v>
      </c>
      <c r="W52" s="203">
        <v>3.83</v>
      </c>
      <c r="X52" s="203">
        <v>21.02</v>
      </c>
      <c r="Y52" s="203">
        <v>0</v>
      </c>
      <c r="Z52" s="203">
        <v>38.75</v>
      </c>
      <c r="AA52" s="203">
        <v>10.49</v>
      </c>
      <c r="AB52" s="203">
        <v>0</v>
      </c>
      <c r="AC52" s="203">
        <v>12.17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25.37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143.52000000000001</v>
      </c>
      <c r="AP52" s="203">
        <v>0</v>
      </c>
    </row>
    <row r="53" spans="1:42">
      <c r="A53" t="s">
        <v>95</v>
      </c>
      <c r="B53" s="203">
        <v>0</v>
      </c>
      <c r="C53" s="203">
        <v>8.32</v>
      </c>
      <c r="D53" s="203">
        <v>2.4</v>
      </c>
      <c r="E53" s="203">
        <v>0</v>
      </c>
      <c r="F53" s="203">
        <v>4.1399999999999997</v>
      </c>
      <c r="G53" s="203">
        <v>13.52</v>
      </c>
      <c r="H53" s="203">
        <v>0</v>
      </c>
      <c r="I53" s="203">
        <v>16.98</v>
      </c>
      <c r="J53" s="203">
        <v>0.56000000000000005</v>
      </c>
      <c r="K53" s="203">
        <v>51.79</v>
      </c>
      <c r="L53" s="203">
        <v>43.15</v>
      </c>
      <c r="M53" s="203">
        <v>0</v>
      </c>
      <c r="N53" s="203">
        <v>0.99</v>
      </c>
      <c r="O53" s="203">
        <v>1.64</v>
      </c>
      <c r="P53" s="203">
        <v>1.99</v>
      </c>
      <c r="Q53" s="203">
        <v>2.98</v>
      </c>
      <c r="R53" s="203">
        <v>5.2</v>
      </c>
      <c r="S53" s="203">
        <v>3.28</v>
      </c>
      <c r="T53" s="203">
        <v>0</v>
      </c>
      <c r="U53" s="203">
        <v>7.93</v>
      </c>
      <c r="V53" s="203">
        <v>4.6100000000000003</v>
      </c>
      <c r="W53" s="203">
        <v>3.79</v>
      </c>
      <c r="X53" s="203">
        <v>20.91</v>
      </c>
      <c r="Y53" s="203">
        <v>0</v>
      </c>
      <c r="Z53" s="203">
        <v>38.049999999999997</v>
      </c>
      <c r="AA53" s="203">
        <v>10.25</v>
      </c>
      <c r="AB53" s="203">
        <v>0</v>
      </c>
      <c r="AC53" s="203">
        <v>12.17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25.37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143.52000000000001</v>
      </c>
      <c r="AP53" s="203">
        <v>0</v>
      </c>
    </row>
    <row r="54" spans="1:42">
      <c r="A54" t="s">
        <v>96</v>
      </c>
      <c r="B54" s="203">
        <v>0</v>
      </c>
      <c r="C54" s="203">
        <v>8.32</v>
      </c>
      <c r="D54" s="203">
        <v>2.4</v>
      </c>
      <c r="E54" s="203">
        <v>0</v>
      </c>
      <c r="F54" s="203">
        <v>4.1399999999999997</v>
      </c>
      <c r="G54" s="203">
        <v>13.52</v>
      </c>
      <c r="H54" s="203">
        <v>0</v>
      </c>
      <c r="I54" s="203">
        <v>16.98</v>
      </c>
      <c r="J54" s="203">
        <v>0.56000000000000005</v>
      </c>
      <c r="K54" s="203">
        <v>51.79</v>
      </c>
      <c r="L54" s="203">
        <v>43.15</v>
      </c>
      <c r="M54" s="203">
        <v>0</v>
      </c>
      <c r="N54" s="203">
        <v>0.99</v>
      </c>
      <c r="O54" s="203">
        <v>1.64</v>
      </c>
      <c r="P54" s="203">
        <v>1.99</v>
      </c>
      <c r="Q54" s="203">
        <v>2.98</v>
      </c>
      <c r="R54" s="203">
        <v>5.2</v>
      </c>
      <c r="S54" s="203">
        <v>3.28</v>
      </c>
      <c r="T54" s="203">
        <v>0</v>
      </c>
      <c r="U54" s="203">
        <v>7.93</v>
      </c>
      <c r="V54" s="203">
        <v>4.6100000000000003</v>
      </c>
      <c r="W54" s="203">
        <v>3.79</v>
      </c>
      <c r="X54" s="203">
        <v>21.02</v>
      </c>
      <c r="Y54" s="203">
        <v>0</v>
      </c>
      <c r="Z54" s="203">
        <v>38.049999999999997</v>
      </c>
      <c r="AA54" s="203">
        <v>10.25</v>
      </c>
      <c r="AB54" s="203">
        <v>0</v>
      </c>
      <c r="AC54" s="203">
        <v>12.17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25.37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143.52000000000001</v>
      </c>
      <c r="AP54" s="203">
        <v>0</v>
      </c>
    </row>
    <row r="55" spans="1:42">
      <c r="A55" t="s">
        <v>97</v>
      </c>
      <c r="B55" s="203">
        <v>0</v>
      </c>
      <c r="C55" s="203">
        <v>8.32</v>
      </c>
      <c r="D55" s="203">
        <v>2.4</v>
      </c>
      <c r="E55" s="203">
        <v>0</v>
      </c>
      <c r="F55" s="203">
        <v>4.1399999999999997</v>
      </c>
      <c r="G55" s="203">
        <v>13.52</v>
      </c>
      <c r="H55" s="203">
        <v>0</v>
      </c>
      <c r="I55" s="203">
        <v>16.98</v>
      </c>
      <c r="J55" s="203">
        <v>0.56000000000000005</v>
      </c>
      <c r="K55" s="203">
        <v>51.79</v>
      </c>
      <c r="L55" s="203">
        <v>43.15</v>
      </c>
      <c r="M55" s="203">
        <v>0</v>
      </c>
      <c r="N55" s="203">
        <v>0.99</v>
      </c>
      <c r="O55" s="203">
        <v>1.64</v>
      </c>
      <c r="P55" s="203">
        <v>1.99</v>
      </c>
      <c r="Q55" s="203">
        <v>2.98</v>
      </c>
      <c r="R55" s="203">
        <v>5.2</v>
      </c>
      <c r="S55" s="203">
        <v>3.28</v>
      </c>
      <c r="T55" s="203">
        <v>0</v>
      </c>
      <c r="U55" s="203">
        <v>7.93</v>
      </c>
      <c r="V55" s="203">
        <v>4.6100000000000003</v>
      </c>
      <c r="W55" s="203">
        <v>3.79</v>
      </c>
      <c r="X55" s="203">
        <v>21.02</v>
      </c>
      <c r="Y55" s="203">
        <v>0</v>
      </c>
      <c r="Z55" s="203">
        <v>38.75</v>
      </c>
      <c r="AA55" s="203">
        <v>10.49</v>
      </c>
      <c r="AB55" s="203">
        <v>0</v>
      </c>
      <c r="AC55" s="203">
        <v>12.17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25.54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143.52000000000001</v>
      </c>
      <c r="AP55" s="203">
        <v>0</v>
      </c>
    </row>
    <row r="56" spans="1:42">
      <c r="A56" t="s">
        <v>98</v>
      </c>
      <c r="B56" s="203">
        <v>0</v>
      </c>
      <c r="C56" s="203">
        <v>8.32</v>
      </c>
      <c r="D56" s="203">
        <v>2.4</v>
      </c>
      <c r="E56" s="203">
        <v>0</v>
      </c>
      <c r="F56" s="203">
        <v>4.1399999999999997</v>
      </c>
      <c r="G56" s="203">
        <v>13.52</v>
      </c>
      <c r="H56" s="203">
        <v>0</v>
      </c>
      <c r="I56" s="203">
        <v>16.98</v>
      </c>
      <c r="J56" s="203">
        <v>0.56000000000000005</v>
      </c>
      <c r="K56" s="203">
        <v>51.79</v>
      </c>
      <c r="L56" s="203">
        <v>43.15</v>
      </c>
      <c r="M56" s="203">
        <v>0</v>
      </c>
      <c r="N56" s="203">
        <v>0.99</v>
      </c>
      <c r="O56" s="203">
        <v>1.64</v>
      </c>
      <c r="P56" s="203">
        <v>1.99</v>
      </c>
      <c r="Q56" s="203">
        <v>2.98</v>
      </c>
      <c r="R56" s="203">
        <v>5.2</v>
      </c>
      <c r="S56" s="203">
        <v>3.28</v>
      </c>
      <c r="T56" s="203">
        <v>0</v>
      </c>
      <c r="U56" s="203">
        <v>7.93</v>
      </c>
      <c r="V56" s="203">
        <v>4.6100000000000003</v>
      </c>
      <c r="W56" s="203">
        <v>3.79</v>
      </c>
      <c r="X56" s="203">
        <v>21.02</v>
      </c>
      <c r="Y56" s="203">
        <v>0</v>
      </c>
      <c r="Z56" s="203">
        <v>38.75</v>
      </c>
      <c r="AA56" s="203">
        <v>10.49</v>
      </c>
      <c r="AB56" s="203">
        <v>0</v>
      </c>
      <c r="AC56" s="203">
        <v>12.17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25.37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143.52000000000001</v>
      </c>
      <c r="AP56" s="203">
        <v>0</v>
      </c>
    </row>
    <row r="57" spans="1:42">
      <c r="A57" t="s">
        <v>99</v>
      </c>
      <c r="B57" s="203">
        <v>0</v>
      </c>
      <c r="C57" s="203">
        <v>8.32</v>
      </c>
      <c r="D57" s="203">
        <v>2.4</v>
      </c>
      <c r="E57" s="203">
        <v>0</v>
      </c>
      <c r="F57" s="203">
        <v>4.1399999999999997</v>
      </c>
      <c r="G57" s="203">
        <v>13.52</v>
      </c>
      <c r="H57" s="203">
        <v>0</v>
      </c>
      <c r="I57" s="203">
        <v>16.98</v>
      </c>
      <c r="J57" s="203">
        <v>0.56000000000000005</v>
      </c>
      <c r="K57" s="203">
        <v>51.79</v>
      </c>
      <c r="L57" s="203">
        <v>43.09</v>
      </c>
      <c r="M57" s="203">
        <v>0</v>
      </c>
      <c r="N57" s="203">
        <v>0.99</v>
      </c>
      <c r="O57" s="203">
        <v>1.64</v>
      </c>
      <c r="P57" s="203">
        <v>1.99</v>
      </c>
      <c r="Q57" s="203">
        <v>2.98</v>
      </c>
      <c r="R57" s="203">
        <v>5.2</v>
      </c>
      <c r="S57" s="203">
        <v>3.28</v>
      </c>
      <c r="T57" s="203">
        <v>0</v>
      </c>
      <c r="U57" s="203">
        <v>7.93</v>
      </c>
      <c r="V57" s="203">
        <v>4.6100000000000003</v>
      </c>
      <c r="W57" s="203">
        <v>3.99</v>
      </c>
      <c r="X57" s="203">
        <v>21.56</v>
      </c>
      <c r="Y57" s="203">
        <v>0</v>
      </c>
      <c r="Z57" s="203">
        <v>39.53</v>
      </c>
      <c r="AA57" s="203">
        <v>10.72</v>
      </c>
      <c r="AB57" s="203">
        <v>0</v>
      </c>
      <c r="AC57" s="203">
        <v>12.17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25.37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143.52000000000001</v>
      </c>
      <c r="AP57" s="203">
        <v>0</v>
      </c>
    </row>
    <row r="58" spans="1:42">
      <c r="A58" t="s">
        <v>100</v>
      </c>
      <c r="B58" s="203">
        <v>0</v>
      </c>
      <c r="C58" s="203">
        <v>8.32</v>
      </c>
      <c r="D58" s="203">
        <v>2.4</v>
      </c>
      <c r="E58" s="203">
        <v>0</v>
      </c>
      <c r="F58" s="203">
        <v>4.1399999999999997</v>
      </c>
      <c r="G58" s="203">
        <v>13.52</v>
      </c>
      <c r="H58" s="203">
        <v>0</v>
      </c>
      <c r="I58" s="203">
        <v>16.98</v>
      </c>
      <c r="J58" s="203">
        <v>0.56000000000000005</v>
      </c>
      <c r="K58" s="203">
        <v>51.79</v>
      </c>
      <c r="L58" s="203">
        <v>43.09</v>
      </c>
      <c r="M58" s="203">
        <v>0</v>
      </c>
      <c r="N58" s="203">
        <v>0.99</v>
      </c>
      <c r="O58" s="203">
        <v>1.64</v>
      </c>
      <c r="P58" s="203">
        <v>1.99</v>
      </c>
      <c r="Q58" s="203">
        <v>2.98</v>
      </c>
      <c r="R58" s="203">
        <v>5.2</v>
      </c>
      <c r="S58" s="203">
        <v>3.28</v>
      </c>
      <c r="T58" s="203">
        <v>0</v>
      </c>
      <c r="U58" s="203">
        <v>7.93</v>
      </c>
      <c r="V58" s="203">
        <v>4.6100000000000003</v>
      </c>
      <c r="W58" s="203">
        <v>3.99</v>
      </c>
      <c r="X58" s="203">
        <v>21.55</v>
      </c>
      <c r="Y58" s="203">
        <v>0</v>
      </c>
      <c r="Z58" s="203">
        <v>39.53</v>
      </c>
      <c r="AA58" s="203">
        <v>10.72</v>
      </c>
      <c r="AB58" s="203">
        <v>0</v>
      </c>
      <c r="AC58" s="203">
        <v>12.17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25.37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143.52000000000001</v>
      </c>
      <c r="AP58" s="203">
        <v>0</v>
      </c>
    </row>
    <row r="59" spans="1:42">
      <c r="A59" t="s">
        <v>101</v>
      </c>
      <c r="B59" s="203">
        <v>0</v>
      </c>
      <c r="C59" s="203">
        <v>8.32</v>
      </c>
      <c r="D59" s="203">
        <v>2.4</v>
      </c>
      <c r="E59" s="203">
        <v>0</v>
      </c>
      <c r="F59" s="203">
        <v>4.1399999999999997</v>
      </c>
      <c r="G59" s="203">
        <v>13.52</v>
      </c>
      <c r="H59" s="203">
        <v>0</v>
      </c>
      <c r="I59" s="203">
        <v>16.98</v>
      </c>
      <c r="J59" s="203">
        <v>0.56000000000000005</v>
      </c>
      <c r="K59" s="203">
        <v>49.13</v>
      </c>
      <c r="L59" s="203">
        <v>42.42</v>
      </c>
      <c r="M59" s="203">
        <v>0</v>
      </c>
      <c r="N59" s="203">
        <v>0.99</v>
      </c>
      <c r="O59" s="203">
        <v>1.64</v>
      </c>
      <c r="P59" s="203">
        <v>1.99</v>
      </c>
      <c r="Q59" s="203">
        <v>2.89</v>
      </c>
      <c r="R59" s="203">
        <v>5.15</v>
      </c>
      <c r="S59" s="203">
        <v>3.25</v>
      </c>
      <c r="T59" s="203">
        <v>0</v>
      </c>
      <c r="U59" s="203">
        <v>7.93</v>
      </c>
      <c r="V59" s="203">
        <v>4.6100000000000003</v>
      </c>
      <c r="W59" s="203">
        <v>3.65</v>
      </c>
      <c r="X59" s="203">
        <v>21.52</v>
      </c>
      <c r="Y59" s="203">
        <v>0</v>
      </c>
      <c r="Z59" s="203">
        <v>37.79</v>
      </c>
      <c r="AA59" s="203">
        <v>10.25</v>
      </c>
      <c r="AB59" s="203">
        <v>0</v>
      </c>
      <c r="AC59" s="203">
        <v>12.17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25.37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143.52000000000001</v>
      </c>
      <c r="AP59" s="203">
        <v>0</v>
      </c>
    </row>
    <row r="60" spans="1:42">
      <c r="A60" t="s">
        <v>102</v>
      </c>
      <c r="B60" s="203">
        <v>0</v>
      </c>
      <c r="C60" s="203">
        <v>8.32</v>
      </c>
      <c r="D60" s="203">
        <v>2.4</v>
      </c>
      <c r="E60" s="203">
        <v>0</v>
      </c>
      <c r="F60" s="203">
        <v>4.1399999999999997</v>
      </c>
      <c r="G60" s="203">
        <v>13.52</v>
      </c>
      <c r="H60" s="203">
        <v>0</v>
      </c>
      <c r="I60" s="203">
        <v>16.98</v>
      </c>
      <c r="J60" s="203">
        <v>0.56000000000000005</v>
      </c>
      <c r="K60" s="203">
        <v>47.55</v>
      </c>
      <c r="L60" s="203">
        <v>42.42</v>
      </c>
      <c r="M60" s="203">
        <v>0</v>
      </c>
      <c r="N60" s="203">
        <v>0.99</v>
      </c>
      <c r="O60" s="203">
        <v>1.64</v>
      </c>
      <c r="P60" s="203">
        <v>1.99</v>
      </c>
      <c r="Q60" s="203">
        <v>2.89</v>
      </c>
      <c r="R60" s="203">
        <v>5.15</v>
      </c>
      <c r="S60" s="203">
        <v>3.25</v>
      </c>
      <c r="T60" s="203">
        <v>0</v>
      </c>
      <c r="U60" s="203">
        <v>7.93</v>
      </c>
      <c r="V60" s="203">
        <v>4.6100000000000003</v>
      </c>
      <c r="W60" s="203">
        <v>3.65</v>
      </c>
      <c r="X60" s="203">
        <v>21.52</v>
      </c>
      <c r="Y60" s="203">
        <v>0</v>
      </c>
      <c r="Z60" s="203">
        <v>0</v>
      </c>
      <c r="AA60" s="203">
        <v>10.31</v>
      </c>
      <c r="AB60" s="203">
        <v>0</v>
      </c>
      <c r="AC60" s="203">
        <v>12.17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25.37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143.52000000000001</v>
      </c>
      <c r="AP60" s="203">
        <v>0</v>
      </c>
    </row>
    <row r="61" spans="1:42">
      <c r="A61" t="s">
        <v>103</v>
      </c>
      <c r="B61" s="203">
        <v>0</v>
      </c>
      <c r="C61" s="203">
        <v>8.32</v>
      </c>
      <c r="D61" s="203">
        <v>2.4</v>
      </c>
      <c r="E61" s="203">
        <v>0</v>
      </c>
      <c r="F61" s="203">
        <v>4.1399999999999997</v>
      </c>
      <c r="G61" s="203">
        <v>13.52</v>
      </c>
      <c r="H61" s="203">
        <v>0</v>
      </c>
      <c r="I61" s="203">
        <v>16.98</v>
      </c>
      <c r="J61" s="203">
        <v>0.56000000000000005</v>
      </c>
      <c r="K61" s="203">
        <v>45.88</v>
      </c>
      <c r="L61" s="203">
        <v>42.42</v>
      </c>
      <c r="M61" s="203">
        <v>0</v>
      </c>
      <c r="N61" s="203">
        <v>0.99</v>
      </c>
      <c r="O61" s="203">
        <v>1.64</v>
      </c>
      <c r="P61" s="203">
        <v>1.99</v>
      </c>
      <c r="Q61" s="203">
        <v>2.89</v>
      </c>
      <c r="R61" s="203">
        <v>5.15</v>
      </c>
      <c r="S61" s="203">
        <v>3.25</v>
      </c>
      <c r="T61" s="203">
        <v>0</v>
      </c>
      <c r="U61" s="203">
        <v>7.93</v>
      </c>
      <c r="V61" s="203">
        <v>1.43</v>
      </c>
      <c r="W61" s="203">
        <v>1.41</v>
      </c>
      <c r="X61" s="203">
        <v>7.28</v>
      </c>
      <c r="Y61" s="203">
        <v>0</v>
      </c>
      <c r="Z61" s="203">
        <v>4.5599999999999996</v>
      </c>
      <c r="AA61" s="203">
        <v>10.55</v>
      </c>
      <c r="AB61" s="203">
        <v>0</v>
      </c>
      <c r="AC61" s="203">
        <v>12.17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25.37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143.52000000000001</v>
      </c>
      <c r="AP61" s="203">
        <v>0</v>
      </c>
    </row>
    <row r="62" spans="1:42">
      <c r="A62" t="s">
        <v>104</v>
      </c>
      <c r="B62" s="203">
        <v>0</v>
      </c>
      <c r="C62" s="203">
        <v>8.32</v>
      </c>
      <c r="D62" s="203">
        <v>2.4</v>
      </c>
      <c r="E62" s="203">
        <v>0</v>
      </c>
      <c r="F62" s="203">
        <v>4.1399999999999997</v>
      </c>
      <c r="G62" s="203">
        <v>13.52</v>
      </c>
      <c r="H62" s="203">
        <v>0</v>
      </c>
      <c r="I62" s="203">
        <v>16.98</v>
      </c>
      <c r="J62" s="203">
        <v>0.56000000000000005</v>
      </c>
      <c r="K62" s="203">
        <v>45.84</v>
      </c>
      <c r="L62" s="203">
        <v>42.42</v>
      </c>
      <c r="M62" s="203">
        <v>0</v>
      </c>
      <c r="N62" s="203">
        <v>0.99</v>
      </c>
      <c r="O62" s="203">
        <v>1.64</v>
      </c>
      <c r="P62" s="203">
        <v>1.99</v>
      </c>
      <c r="Q62" s="203">
        <v>4.51</v>
      </c>
      <c r="R62" s="203">
        <v>7.86</v>
      </c>
      <c r="S62" s="203">
        <v>4.7699999999999996</v>
      </c>
      <c r="T62" s="203">
        <v>0</v>
      </c>
      <c r="U62" s="203">
        <v>7.93</v>
      </c>
      <c r="V62" s="203">
        <v>1.43</v>
      </c>
      <c r="W62" s="203">
        <v>1.41</v>
      </c>
      <c r="X62" s="203">
        <v>7.28</v>
      </c>
      <c r="Y62" s="203">
        <v>0</v>
      </c>
      <c r="Z62" s="203">
        <v>4.5599999999999996</v>
      </c>
      <c r="AA62" s="203">
        <v>10.55</v>
      </c>
      <c r="AB62" s="203">
        <v>0</v>
      </c>
      <c r="AC62" s="203">
        <v>11.82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25.37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143.52000000000001</v>
      </c>
      <c r="AP62" s="203">
        <v>0</v>
      </c>
    </row>
    <row r="63" spans="1:42">
      <c r="A63" t="s">
        <v>105</v>
      </c>
      <c r="B63" s="203">
        <v>0</v>
      </c>
      <c r="C63" s="203">
        <v>8.32</v>
      </c>
      <c r="D63" s="203">
        <v>2.4</v>
      </c>
      <c r="E63" s="203">
        <v>0</v>
      </c>
      <c r="F63" s="203">
        <v>4.1399999999999997</v>
      </c>
      <c r="G63" s="203">
        <v>13.52</v>
      </c>
      <c r="H63" s="203">
        <v>0</v>
      </c>
      <c r="I63" s="203">
        <v>16.98</v>
      </c>
      <c r="J63" s="203">
        <v>0.56000000000000005</v>
      </c>
      <c r="K63" s="203">
        <v>41.49</v>
      </c>
      <c r="L63" s="203">
        <v>41.15</v>
      </c>
      <c r="M63" s="203">
        <v>0</v>
      </c>
      <c r="N63" s="203">
        <v>0.99</v>
      </c>
      <c r="O63" s="203">
        <v>1.64</v>
      </c>
      <c r="P63" s="203">
        <v>1.99</v>
      </c>
      <c r="Q63" s="203">
        <v>4.51</v>
      </c>
      <c r="R63" s="203">
        <v>7.86</v>
      </c>
      <c r="S63" s="203">
        <v>4.7699999999999996</v>
      </c>
      <c r="T63" s="203">
        <v>0</v>
      </c>
      <c r="U63" s="203">
        <v>7.93</v>
      </c>
      <c r="V63" s="203">
        <v>4.6100000000000003</v>
      </c>
      <c r="W63" s="203">
        <v>3.65</v>
      </c>
      <c r="X63" s="203">
        <v>21.52</v>
      </c>
      <c r="Y63" s="203">
        <v>0</v>
      </c>
      <c r="Z63" s="203">
        <v>14.57</v>
      </c>
      <c r="AA63" s="203">
        <v>6.32</v>
      </c>
      <c r="AB63" s="203">
        <v>0</v>
      </c>
      <c r="AC63" s="203">
        <v>11.82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25.37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143.52000000000001</v>
      </c>
      <c r="AP63" s="203">
        <v>0</v>
      </c>
    </row>
    <row r="64" spans="1:42">
      <c r="A64" t="s">
        <v>106</v>
      </c>
      <c r="B64" s="203">
        <v>0</v>
      </c>
      <c r="C64" s="203">
        <v>8.32</v>
      </c>
      <c r="D64" s="203">
        <v>2.4</v>
      </c>
      <c r="E64" s="203">
        <v>0</v>
      </c>
      <c r="F64" s="203">
        <v>4.1399999999999997</v>
      </c>
      <c r="G64" s="203">
        <v>13.52</v>
      </c>
      <c r="H64" s="203">
        <v>0</v>
      </c>
      <c r="I64" s="203">
        <v>16.98</v>
      </c>
      <c r="J64" s="203">
        <v>0.56000000000000005</v>
      </c>
      <c r="K64" s="203">
        <v>41.83</v>
      </c>
      <c r="L64" s="203">
        <v>41.15</v>
      </c>
      <c r="M64" s="203">
        <v>0</v>
      </c>
      <c r="N64" s="203">
        <v>0.99</v>
      </c>
      <c r="O64" s="203">
        <v>1.64</v>
      </c>
      <c r="P64" s="203">
        <v>1.99</v>
      </c>
      <c r="Q64" s="203">
        <v>4.51</v>
      </c>
      <c r="R64" s="203">
        <v>7.86</v>
      </c>
      <c r="S64" s="203">
        <v>4.7699999999999996</v>
      </c>
      <c r="T64" s="203">
        <v>0</v>
      </c>
      <c r="U64" s="203">
        <v>7.93</v>
      </c>
      <c r="V64" s="203">
        <v>4.6100000000000003</v>
      </c>
      <c r="W64" s="203">
        <v>3.65</v>
      </c>
      <c r="X64" s="203">
        <v>21.52</v>
      </c>
      <c r="Y64" s="203">
        <v>0</v>
      </c>
      <c r="Z64" s="203">
        <v>14.57</v>
      </c>
      <c r="AA64" s="203">
        <v>6.32</v>
      </c>
      <c r="AB64" s="203">
        <v>0</v>
      </c>
      <c r="AC64" s="203">
        <v>11.82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25.37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143.52000000000001</v>
      </c>
      <c r="AP64" s="203">
        <v>0</v>
      </c>
    </row>
    <row r="65" spans="1:42">
      <c r="A65" t="s">
        <v>107</v>
      </c>
      <c r="B65" s="203">
        <v>0</v>
      </c>
      <c r="C65" s="203">
        <v>8.32</v>
      </c>
      <c r="D65" s="203">
        <v>2.4</v>
      </c>
      <c r="E65" s="203">
        <v>0</v>
      </c>
      <c r="F65" s="203">
        <v>4.1399999999999997</v>
      </c>
      <c r="G65" s="203">
        <v>13.52</v>
      </c>
      <c r="H65" s="203">
        <v>0</v>
      </c>
      <c r="I65" s="203">
        <v>16.98</v>
      </c>
      <c r="J65" s="203">
        <v>0.56000000000000005</v>
      </c>
      <c r="K65" s="203">
        <v>41.52</v>
      </c>
      <c r="L65" s="203">
        <v>42.12</v>
      </c>
      <c r="M65" s="203">
        <v>0</v>
      </c>
      <c r="N65" s="203">
        <v>0.99</v>
      </c>
      <c r="O65" s="203">
        <v>1.64</v>
      </c>
      <c r="P65" s="203">
        <v>1.99</v>
      </c>
      <c r="Q65" s="203">
        <v>4.43</v>
      </c>
      <c r="R65" s="203">
        <v>7.86</v>
      </c>
      <c r="S65" s="203">
        <v>4.7699999999999996</v>
      </c>
      <c r="T65" s="203">
        <v>0</v>
      </c>
      <c r="U65" s="203">
        <v>7.93</v>
      </c>
      <c r="V65" s="203">
        <v>4.6100000000000003</v>
      </c>
      <c r="W65" s="203">
        <v>3.65</v>
      </c>
      <c r="X65" s="203">
        <v>21.52</v>
      </c>
      <c r="Y65" s="203">
        <v>0</v>
      </c>
      <c r="Z65" s="203">
        <v>38.729999999999997</v>
      </c>
      <c r="AA65" s="203">
        <v>6.32</v>
      </c>
      <c r="AB65" s="203">
        <v>0</v>
      </c>
      <c r="AC65" s="203">
        <v>11.82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25.37</v>
      </c>
      <c r="AJ65" s="203">
        <v>0</v>
      </c>
      <c r="AK65" s="203">
        <v>9.92</v>
      </c>
      <c r="AL65" s="203">
        <v>0</v>
      </c>
      <c r="AM65" s="203">
        <v>0</v>
      </c>
      <c r="AN65" s="203">
        <v>0</v>
      </c>
      <c r="AO65" s="203">
        <v>143.52000000000001</v>
      </c>
      <c r="AP65" s="203">
        <v>0</v>
      </c>
    </row>
    <row r="66" spans="1:42">
      <c r="A66" t="s">
        <v>108</v>
      </c>
      <c r="B66" s="203">
        <v>0</v>
      </c>
      <c r="C66" s="203">
        <v>8.32</v>
      </c>
      <c r="D66" s="203">
        <v>2.4</v>
      </c>
      <c r="E66" s="203">
        <v>0</v>
      </c>
      <c r="F66" s="203">
        <v>4.1399999999999997</v>
      </c>
      <c r="G66" s="203">
        <v>13.52</v>
      </c>
      <c r="H66" s="203">
        <v>0</v>
      </c>
      <c r="I66" s="203">
        <v>16.98</v>
      </c>
      <c r="J66" s="203">
        <v>0.56000000000000005</v>
      </c>
      <c r="K66" s="203">
        <v>40.97</v>
      </c>
      <c r="L66" s="203">
        <v>42.12</v>
      </c>
      <c r="M66" s="203">
        <v>0</v>
      </c>
      <c r="N66" s="203">
        <v>0.99</v>
      </c>
      <c r="O66" s="203">
        <v>1.64</v>
      </c>
      <c r="P66" s="203">
        <v>1.99</v>
      </c>
      <c r="Q66" s="203">
        <v>4.43</v>
      </c>
      <c r="R66" s="203">
        <v>7.86</v>
      </c>
      <c r="S66" s="203">
        <v>4.7699999999999996</v>
      </c>
      <c r="T66" s="203">
        <v>0</v>
      </c>
      <c r="U66" s="203">
        <v>7.93</v>
      </c>
      <c r="V66" s="203">
        <v>4.6100000000000003</v>
      </c>
      <c r="W66" s="203">
        <v>3.65</v>
      </c>
      <c r="X66" s="203">
        <v>21.52</v>
      </c>
      <c r="Y66" s="203">
        <v>0</v>
      </c>
      <c r="Z66" s="203">
        <v>38.729999999999997</v>
      </c>
      <c r="AA66" s="203">
        <v>6.32</v>
      </c>
      <c r="AB66" s="203">
        <v>0</v>
      </c>
      <c r="AC66" s="203">
        <v>11.82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25.37</v>
      </c>
      <c r="AJ66" s="203">
        <v>0</v>
      </c>
      <c r="AK66" s="203">
        <v>9.92</v>
      </c>
      <c r="AL66" s="203">
        <v>0</v>
      </c>
      <c r="AM66" s="203">
        <v>0</v>
      </c>
      <c r="AN66" s="203">
        <v>0</v>
      </c>
      <c r="AO66" s="203">
        <v>143.52000000000001</v>
      </c>
      <c r="AP66" s="203">
        <v>0</v>
      </c>
    </row>
    <row r="67" spans="1:42">
      <c r="A67" t="s">
        <v>109</v>
      </c>
      <c r="B67" s="203">
        <v>0</v>
      </c>
      <c r="C67" s="203">
        <v>8.32</v>
      </c>
      <c r="D67" s="203">
        <v>2.4</v>
      </c>
      <c r="E67" s="203">
        <v>0</v>
      </c>
      <c r="F67" s="203">
        <v>4.1399999999999997</v>
      </c>
      <c r="G67" s="203">
        <v>13.52</v>
      </c>
      <c r="H67" s="203">
        <v>0</v>
      </c>
      <c r="I67" s="203">
        <v>16.98</v>
      </c>
      <c r="J67" s="203">
        <v>0.56000000000000005</v>
      </c>
      <c r="K67" s="203">
        <v>40.619999999999997</v>
      </c>
      <c r="L67" s="203">
        <v>42.12</v>
      </c>
      <c r="M67" s="203">
        <v>0</v>
      </c>
      <c r="N67" s="203">
        <v>0.99</v>
      </c>
      <c r="O67" s="203">
        <v>1.64</v>
      </c>
      <c r="P67" s="203">
        <v>1.99</v>
      </c>
      <c r="Q67" s="203">
        <v>4.43</v>
      </c>
      <c r="R67" s="203">
        <v>7.86</v>
      </c>
      <c r="S67" s="203">
        <v>4.7699999999999996</v>
      </c>
      <c r="T67" s="203">
        <v>0</v>
      </c>
      <c r="U67" s="203">
        <v>7.93</v>
      </c>
      <c r="V67" s="203">
        <v>4.6100000000000003</v>
      </c>
      <c r="W67" s="203">
        <v>3.65</v>
      </c>
      <c r="X67" s="203">
        <v>21.52</v>
      </c>
      <c r="Y67" s="203">
        <v>0</v>
      </c>
      <c r="Z67" s="203">
        <v>38.729999999999997</v>
      </c>
      <c r="AA67" s="203">
        <v>6.32</v>
      </c>
      <c r="AB67" s="203">
        <v>0</v>
      </c>
      <c r="AC67" s="203">
        <v>11.82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25.37</v>
      </c>
      <c r="AJ67" s="203">
        <v>0</v>
      </c>
      <c r="AK67" s="203">
        <v>9.92</v>
      </c>
      <c r="AL67" s="203">
        <v>0</v>
      </c>
      <c r="AM67" s="203">
        <v>0</v>
      </c>
      <c r="AN67" s="203">
        <v>0</v>
      </c>
      <c r="AO67" s="203">
        <v>143.52000000000001</v>
      </c>
      <c r="AP67" s="203">
        <v>0</v>
      </c>
    </row>
    <row r="68" spans="1:42">
      <c r="A68" t="s">
        <v>110</v>
      </c>
      <c r="B68" s="203">
        <v>0</v>
      </c>
      <c r="C68" s="203">
        <v>8.32</v>
      </c>
      <c r="D68" s="203">
        <v>2.4</v>
      </c>
      <c r="E68" s="203">
        <v>0</v>
      </c>
      <c r="F68" s="203">
        <v>4.1399999999999997</v>
      </c>
      <c r="G68" s="203">
        <v>13.52</v>
      </c>
      <c r="H68" s="203">
        <v>0</v>
      </c>
      <c r="I68" s="203">
        <v>16.98</v>
      </c>
      <c r="J68" s="203">
        <v>0.56000000000000005</v>
      </c>
      <c r="K68" s="203">
        <v>38.07</v>
      </c>
      <c r="L68" s="203">
        <v>42.12</v>
      </c>
      <c r="M68" s="203">
        <v>0</v>
      </c>
      <c r="N68" s="203">
        <v>0.99</v>
      </c>
      <c r="O68" s="203">
        <v>1.64</v>
      </c>
      <c r="P68" s="203">
        <v>1.99</v>
      </c>
      <c r="Q68" s="203">
        <v>4.43</v>
      </c>
      <c r="R68" s="203">
        <v>7.86</v>
      </c>
      <c r="S68" s="203">
        <v>4.7699999999999996</v>
      </c>
      <c r="T68" s="203">
        <v>0</v>
      </c>
      <c r="U68" s="203">
        <v>7.93</v>
      </c>
      <c r="V68" s="203">
        <v>4.6100000000000003</v>
      </c>
      <c r="W68" s="203">
        <v>3.65</v>
      </c>
      <c r="X68" s="203">
        <v>21.52</v>
      </c>
      <c r="Y68" s="203">
        <v>0</v>
      </c>
      <c r="Z68" s="203">
        <v>38.729999999999997</v>
      </c>
      <c r="AA68" s="203">
        <v>6.32</v>
      </c>
      <c r="AB68" s="203">
        <v>0</v>
      </c>
      <c r="AC68" s="203">
        <v>11.82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25.37</v>
      </c>
      <c r="AJ68" s="203">
        <v>0</v>
      </c>
      <c r="AK68" s="203">
        <v>9.92</v>
      </c>
      <c r="AL68" s="203">
        <v>0</v>
      </c>
      <c r="AM68" s="203">
        <v>0</v>
      </c>
      <c r="AN68" s="203">
        <v>0</v>
      </c>
      <c r="AO68" s="203">
        <v>143.52000000000001</v>
      </c>
      <c r="AP68" s="203">
        <v>0</v>
      </c>
    </row>
    <row r="69" spans="1:42">
      <c r="A69" t="s">
        <v>111</v>
      </c>
      <c r="B69" s="203">
        <v>0</v>
      </c>
      <c r="C69" s="203">
        <v>8.32</v>
      </c>
      <c r="D69" s="203">
        <v>2.4</v>
      </c>
      <c r="E69" s="203">
        <v>0</v>
      </c>
      <c r="F69" s="203">
        <v>4.1399999999999997</v>
      </c>
      <c r="G69" s="203">
        <v>13.52</v>
      </c>
      <c r="H69" s="203">
        <v>0</v>
      </c>
      <c r="I69" s="203">
        <v>16.98</v>
      </c>
      <c r="J69" s="203">
        <v>0.56000000000000005</v>
      </c>
      <c r="K69" s="203">
        <v>38.090000000000003</v>
      </c>
      <c r="L69" s="203">
        <v>42.12</v>
      </c>
      <c r="M69" s="203">
        <v>0</v>
      </c>
      <c r="N69" s="203">
        <v>0.99</v>
      </c>
      <c r="O69" s="203">
        <v>1.64</v>
      </c>
      <c r="P69" s="203">
        <v>1.99</v>
      </c>
      <c r="Q69" s="203">
        <v>4.51</v>
      </c>
      <c r="R69" s="203">
        <v>7.86</v>
      </c>
      <c r="S69" s="203">
        <v>4.7699999999999996</v>
      </c>
      <c r="T69" s="203">
        <v>0</v>
      </c>
      <c r="U69" s="203">
        <v>7.93</v>
      </c>
      <c r="V69" s="203">
        <v>4.6100000000000003</v>
      </c>
      <c r="W69" s="203">
        <v>3.65</v>
      </c>
      <c r="X69" s="203">
        <v>21.52</v>
      </c>
      <c r="Y69" s="203">
        <v>0</v>
      </c>
      <c r="Z69" s="203">
        <v>31.9</v>
      </c>
      <c r="AA69" s="203">
        <v>6.14</v>
      </c>
      <c r="AB69" s="203">
        <v>0</v>
      </c>
      <c r="AC69" s="203">
        <v>11.82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25.37</v>
      </c>
      <c r="AJ69" s="203">
        <v>0</v>
      </c>
      <c r="AK69" s="203">
        <v>9.92</v>
      </c>
      <c r="AL69" s="203">
        <v>0</v>
      </c>
      <c r="AM69" s="203">
        <v>0</v>
      </c>
      <c r="AN69" s="203">
        <v>0</v>
      </c>
      <c r="AO69" s="203">
        <v>143.52000000000001</v>
      </c>
      <c r="AP69" s="203">
        <v>0</v>
      </c>
    </row>
    <row r="70" spans="1:42">
      <c r="A70" t="s">
        <v>112</v>
      </c>
      <c r="B70" s="203">
        <v>0</v>
      </c>
      <c r="C70" s="203">
        <v>8.32</v>
      </c>
      <c r="D70" s="203">
        <v>2.4</v>
      </c>
      <c r="E70" s="203">
        <v>0</v>
      </c>
      <c r="F70" s="203">
        <v>4.1399999999999997</v>
      </c>
      <c r="G70" s="203">
        <v>13.52</v>
      </c>
      <c r="H70" s="203">
        <v>0</v>
      </c>
      <c r="I70" s="203">
        <v>16.98</v>
      </c>
      <c r="J70" s="203">
        <v>0.56000000000000005</v>
      </c>
      <c r="K70" s="203">
        <v>38.11</v>
      </c>
      <c r="L70" s="203">
        <v>42.12</v>
      </c>
      <c r="M70" s="203">
        <v>0</v>
      </c>
      <c r="N70" s="203">
        <v>0.99</v>
      </c>
      <c r="O70" s="203">
        <v>1.64</v>
      </c>
      <c r="P70" s="203">
        <v>1.99</v>
      </c>
      <c r="Q70" s="203">
        <v>4.51</v>
      </c>
      <c r="R70" s="203">
        <v>7.86</v>
      </c>
      <c r="S70" s="203">
        <v>4.7699999999999996</v>
      </c>
      <c r="T70" s="203">
        <v>0</v>
      </c>
      <c r="U70" s="203">
        <v>7.93</v>
      </c>
      <c r="V70" s="203">
        <v>4.6100000000000003</v>
      </c>
      <c r="W70" s="203">
        <v>3.65</v>
      </c>
      <c r="X70" s="203">
        <v>21.52</v>
      </c>
      <c r="Y70" s="203">
        <v>0</v>
      </c>
      <c r="Z70" s="203">
        <v>31.9</v>
      </c>
      <c r="AA70" s="203">
        <v>6.14</v>
      </c>
      <c r="AB70" s="203">
        <v>0</v>
      </c>
      <c r="AC70" s="203">
        <v>11.82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25.37</v>
      </c>
      <c r="AJ70" s="203">
        <v>0</v>
      </c>
      <c r="AK70" s="203">
        <v>9.92</v>
      </c>
      <c r="AL70" s="203">
        <v>0</v>
      </c>
      <c r="AM70" s="203">
        <v>0</v>
      </c>
      <c r="AN70" s="203">
        <v>0</v>
      </c>
      <c r="AO70" s="203">
        <v>143.52000000000001</v>
      </c>
      <c r="AP70" s="203">
        <v>0</v>
      </c>
    </row>
    <row r="71" spans="1:42">
      <c r="A71" t="s">
        <v>113</v>
      </c>
      <c r="B71" s="203">
        <v>0</v>
      </c>
      <c r="C71" s="203">
        <v>8.4</v>
      </c>
      <c r="D71" s="203">
        <v>2.4</v>
      </c>
      <c r="E71" s="203">
        <v>0</v>
      </c>
      <c r="F71" s="203">
        <v>4.1399999999999997</v>
      </c>
      <c r="G71" s="203">
        <v>13.52</v>
      </c>
      <c r="H71" s="203">
        <v>0</v>
      </c>
      <c r="I71" s="203">
        <v>16.98</v>
      </c>
      <c r="J71" s="203">
        <v>0.56000000000000005</v>
      </c>
      <c r="K71" s="203">
        <v>41.83</v>
      </c>
      <c r="L71" s="203">
        <v>42.12</v>
      </c>
      <c r="M71" s="203">
        <v>0</v>
      </c>
      <c r="N71" s="203">
        <v>0.99</v>
      </c>
      <c r="O71" s="203">
        <v>1.64</v>
      </c>
      <c r="P71" s="203">
        <v>1.99</v>
      </c>
      <c r="Q71" s="203">
        <v>4.51</v>
      </c>
      <c r="R71" s="203">
        <v>7.86</v>
      </c>
      <c r="S71" s="203">
        <v>4.7699999999999996</v>
      </c>
      <c r="T71" s="203">
        <v>0</v>
      </c>
      <c r="U71" s="203">
        <v>7.93</v>
      </c>
      <c r="V71" s="203">
        <v>4.6100000000000003</v>
      </c>
      <c r="W71" s="203">
        <v>3.65</v>
      </c>
      <c r="X71" s="203">
        <v>21.52</v>
      </c>
      <c r="Y71" s="203">
        <v>0</v>
      </c>
      <c r="Z71" s="203">
        <v>38.770000000000003</v>
      </c>
      <c r="AA71" s="203">
        <v>6.14</v>
      </c>
      <c r="AB71" s="203">
        <v>0</v>
      </c>
      <c r="AC71" s="203">
        <v>11.82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25.85</v>
      </c>
      <c r="AJ71" s="203">
        <v>0</v>
      </c>
      <c r="AK71" s="203">
        <v>9.92</v>
      </c>
      <c r="AL71" s="203">
        <v>0</v>
      </c>
      <c r="AM71" s="203">
        <v>0</v>
      </c>
      <c r="AN71" s="203">
        <v>0</v>
      </c>
      <c r="AO71" s="203">
        <v>143.52000000000001</v>
      </c>
      <c r="AP71" s="203">
        <v>0</v>
      </c>
    </row>
    <row r="72" spans="1:42">
      <c r="A72" t="s">
        <v>114</v>
      </c>
      <c r="B72" s="203">
        <v>0</v>
      </c>
      <c r="C72" s="203">
        <v>8.4</v>
      </c>
      <c r="D72" s="203">
        <v>2.4</v>
      </c>
      <c r="E72" s="203">
        <v>0</v>
      </c>
      <c r="F72" s="203">
        <v>4.1399999999999997</v>
      </c>
      <c r="G72" s="203">
        <v>13.52</v>
      </c>
      <c r="H72" s="203">
        <v>0</v>
      </c>
      <c r="I72" s="203">
        <v>16.98</v>
      </c>
      <c r="J72" s="203">
        <v>0.56000000000000005</v>
      </c>
      <c r="K72" s="203">
        <v>41.83</v>
      </c>
      <c r="L72" s="203">
        <v>42.12</v>
      </c>
      <c r="M72" s="203">
        <v>0</v>
      </c>
      <c r="N72" s="203">
        <v>0.99</v>
      </c>
      <c r="O72" s="203">
        <v>1.64</v>
      </c>
      <c r="P72" s="203">
        <v>1.99</v>
      </c>
      <c r="Q72" s="203">
        <v>4.51</v>
      </c>
      <c r="R72" s="203">
        <v>7.86</v>
      </c>
      <c r="S72" s="203">
        <v>4.7699999999999996</v>
      </c>
      <c r="T72" s="203">
        <v>0</v>
      </c>
      <c r="U72" s="203">
        <v>7.93</v>
      </c>
      <c r="V72" s="203">
        <v>4.6100000000000003</v>
      </c>
      <c r="W72" s="203">
        <v>3.65</v>
      </c>
      <c r="X72" s="203">
        <v>21.63</v>
      </c>
      <c r="Y72" s="203">
        <v>0</v>
      </c>
      <c r="Z72" s="203">
        <v>38.770000000000003</v>
      </c>
      <c r="AA72" s="203">
        <v>6.14</v>
      </c>
      <c r="AB72" s="203">
        <v>0</v>
      </c>
      <c r="AC72" s="203">
        <v>1.78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14.71</v>
      </c>
      <c r="AJ72" s="203">
        <v>0</v>
      </c>
      <c r="AK72" s="203">
        <v>9.92</v>
      </c>
      <c r="AL72" s="203">
        <v>0</v>
      </c>
      <c r="AM72" s="203">
        <v>0</v>
      </c>
      <c r="AN72" s="203">
        <v>0</v>
      </c>
      <c r="AO72" s="203">
        <v>143.52000000000001</v>
      </c>
      <c r="AP72" s="203">
        <v>0</v>
      </c>
    </row>
    <row r="73" spans="1:42">
      <c r="A73" t="s">
        <v>115</v>
      </c>
      <c r="B73" s="203">
        <v>0</v>
      </c>
      <c r="C73" s="203">
        <v>8.4</v>
      </c>
      <c r="D73" s="203">
        <v>2.4</v>
      </c>
      <c r="E73" s="203">
        <v>0</v>
      </c>
      <c r="F73" s="203">
        <v>4.1399999999999997</v>
      </c>
      <c r="G73" s="203">
        <v>13.52</v>
      </c>
      <c r="H73" s="203">
        <v>0</v>
      </c>
      <c r="I73" s="203">
        <v>16.98</v>
      </c>
      <c r="J73" s="203">
        <v>0.56000000000000005</v>
      </c>
      <c r="K73" s="203">
        <v>41.82</v>
      </c>
      <c r="L73" s="203">
        <v>43.11</v>
      </c>
      <c r="M73" s="203">
        <v>0</v>
      </c>
      <c r="N73" s="203">
        <v>0.99</v>
      </c>
      <c r="O73" s="203">
        <v>1.64</v>
      </c>
      <c r="P73" s="203">
        <v>1.99</v>
      </c>
      <c r="Q73" s="203">
        <v>4.51</v>
      </c>
      <c r="R73" s="203">
        <v>7.86</v>
      </c>
      <c r="S73" s="203">
        <v>4.7699999999999996</v>
      </c>
      <c r="T73" s="203">
        <v>0</v>
      </c>
      <c r="U73" s="203">
        <v>7.93</v>
      </c>
      <c r="V73" s="203">
        <v>4.6100000000000003</v>
      </c>
      <c r="W73" s="203">
        <v>3.65</v>
      </c>
      <c r="X73" s="203">
        <v>21.52</v>
      </c>
      <c r="Y73" s="203">
        <v>0</v>
      </c>
      <c r="Z73" s="203">
        <v>38.770000000000003</v>
      </c>
      <c r="AA73" s="203">
        <v>6.14</v>
      </c>
      <c r="AB73" s="203">
        <v>0</v>
      </c>
      <c r="AC73" s="203">
        <v>1.78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15.35</v>
      </c>
      <c r="AJ73" s="203">
        <v>0</v>
      </c>
      <c r="AK73" s="203">
        <v>9.92</v>
      </c>
      <c r="AL73" s="203">
        <v>0</v>
      </c>
      <c r="AM73" s="203">
        <v>0</v>
      </c>
      <c r="AN73" s="203">
        <v>0</v>
      </c>
      <c r="AO73" s="203">
        <v>143.52000000000001</v>
      </c>
      <c r="AP73" s="203">
        <v>0</v>
      </c>
    </row>
    <row r="74" spans="1:42">
      <c r="A74" t="s">
        <v>116</v>
      </c>
      <c r="B74" s="203">
        <v>0</v>
      </c>
      <c r="C74" s="203">
        <v>8.4</v>
      </c>
      <c r="D74" s="203">
        <v>2.4</v>
      </c>
      <c r="E74" s="203">
        <v>0</v>
      </c>
      <c r="F74" s="203">
        <v>4.1399999999999997</v>
      </c>
      <c r="G74" s="203">
        <v>13.52</v>
      </c>
      <c r="H74" s="203">
        <v>0</v>
      </c>
      <c r="I74" s="203">
        <v>16.98</v>
      </c>
      <c r="J74" s="203">
        <v>0.56000000000000005</v>
      </c>
      <c r="K74" s="203">
        <v>28.98</v>
      </c>
      <c r="L74" s="203">
        <v>43.11</v>
      </c>
      <c r="M74" s="203">
        <v>0</v>
      </c>
      <c r="N74" s="203">
        <v>0.99</v>
      </c>
      <c r="O74" s="203">
        <v>1.64</v>
      </c>
      <c r="P74" s="203">
        <v>1.99</v>
      </c>
      <c r="Q74" s="203">
        <v>4.51</v>
      </c>
      <c r="R74" s="203">
        <v>7.86</v>
      </c>
      <c r="S74" s="203">
        <v>4.7699999999999996</v>
      </c>
      <c r="T74" s="203">
        <v>0</v>
      </c>
      <c r="U74" s="203">
        <v>7.93</v>
      </c>
      <c r="V74" s="203">
        <v>4.6100000000000003</v>
      </c>
      <c r="W74" s="203">
        <v>3.65</v>
      </c>
      <c r="X74" s="203">
        <v>21.52</v>
      </c>
      <c r="Y74" s="203">
        <v>0</v>
      </c>
      <c r="Z74" s="203">
        <v>38.79</v>
      </c>
      <c r="AA74" s="203">
        <v>6.14</v>
      </c>
      <c r="AB74" s="203">
        <v>0</v>
      </c>
      <c r="AC74" s="203">
        <v>1.27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14.71</v>
      </c>
      <c r="AJ74" s="203">
        <v>0</v>
      </c>
      <c r="AK74" s="203">
        <v>9.92</v>
      </c>
      <c r="AL74" s="203">
        <v>0</v>
      </c>
      <c r="AM74" s="203">
        <v>0</v>
      </c>
      <c r="AN74" s="203">
        <v>0</v>
      </c>
      <c r="AO74" s="203">
        <v>143.52000000000001</v>
      </c>
      <c r="AP74" s="203">
        <v>0</v>
      </c>
    </row>
    <row r="75" spans="1:42">
      <c r="A75" t="s">
        <v>117</v>
      </c>
      <c r="B75" s="203">
        <v>0</v>
      </c>
      <c r="C75" s="203">
        <v>8.4</v>
      </c>
      <c r="D75" s="203">
        <v>2.4</v>
      </c>
      <c r="E75" s="203">
        <v>0</v>
      </c>
      <c r="F75" s="203">
        <v>4.1399999999999997</v>
      </c>
      <c r="G75" s="203">
        <v>13.52</v>
      </c>
      <c r="H75" s="203">
        <v>0</v>
      </c>
      <c r="I75" s="203">
        <v>16.98</v>
      </c>
      <c r="J75" s="203">
        <v>0.56000000000000005</v>
      </c>
      <c r="K75" s="203">
        <v>24.63</v>
      </c>
      <c r="L75" s="203">
        <v>43.11</v>
      </c>
      <c r="M75" s="203">
        <v>0</v>
      </c>
      <c r="N75" s="203">
        <v>0.99</v>
      </c>
      <c r="O75" s="203">
        <v>1.64</v>
      </c>
      <c r="P75" s="203">
        <v>1.99</v>
      </c>
      <c r="Q75" s="203">
        <v>4.51</v>
      </c>
      <c r="R75" s="203">
        <v>7.86</v>
      </c>
      <c r="S75" s="203">
        <v>4.7699999999999996</v>
      </c>
      <c r="T75" s="203">
        <v>0</v>
      </c>
      <c r="U75" s="203">
        <v>7.93</v>
      </c>
      <c r="V75" s="203">
        <v>4.6100000000000003</v>
      </c>
      <c r="W75" s="203">
        <v>3.42</v>
      </c>
      <c r="X75" s="203">
        <v>24.54</v>
      </c>
      <c r="Y75" s="203">
        <v>0</v>
      </c>
      <c r="Z75" s="203">
        <v>38.79</v>
      </c>
      <c r="AA75" s="203">
        <v>6.14</v>
      </c>
      <c r="AB75" s="203">
        <v>0</v>
      </c>
      <c r="AC75" s="203">
        <v>11.82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25.07</v>
      </c>
      <c r="AJ75" s="203">
        <v>0</v>
      </c>
      <c r="AK75" s="203">
        <v>9.92</v>
      </c>
      <c r="AL75" s="203">
        <v>0</v>
      </c>
      <c r="AM75" s="203">
        <v>0</v>
      </c>
      <c r="AN75" s="203">
        <v>0</v>
      </c>
      <c r="AO75" s="203">
        <v>146.63999999999999</v>
      </c>
      <c r="AP75" s="203">
        <v>0</v>
      </c>
    </row>
    <row r="76" spans="1:42">
      <c r="A76" t="s">
        <v>118</v>
      </c>
      <c r="B76" s="203">
        <v>0</v>
      </c>
      <c r="C76" s="203">
        <v>8.4</v>
      </c>
      <c r="D76" s="203">
        <v>2.4</v>
      </c>
      <c r="E76" s="203">
        <v>0</v>
      </c>
      <c r="F76" s="203">
        <v>4.1399999999999997</v>
      </c>
      <c r="G76" s="203">
        <v>13.52</v>
      </c>
      <c r="H76" s="203">
        <v>0</v>
      </c>
      <c r="I76" s="203">
        <v>16.98</v>
      </c>
      <c r="J76" s="203">
        <v>0.56000000000000005</v>
      </c>
      <c r="K76" s="203">
        <v>24.64</v>
      </c>
      <c r="L76" s="203">
        <v>43.11</v>
      </c>
      <c r="M76" s="203">
        <v>0</v>
      </c>
      <c r="N76" s="203">
        <v>0.99</v>
      </c>
      <c r="O76" s="203">
        <v>1.64</v>
      </c>
      <c r="P76" s="203">
        <v>1.99</v>
      </c>
      <c r="Q76" s="203">
        <v>4.51</v>
      </c>
      <c r="R76" s="203">
        <v>7.86</v>
      </c>
      <c r="S76" s="203">
        <v>4.7699999999999996</v>
      </c>
      <c r="T76" s="203">
        <v>0</v>
      </c>
      <c r="U76" s="203">
        <v>7.93</v>
      </c>
      <c r="V76" s="203">
        <v>4.6100000000000003</v>
      </c>
      <c r="W76" s="203">
        <v>3.42</v>
      </c>
      <c r="X76" s="203">
        <v>24.54</v>
      </c>
      <c r="Y76" s="203">
        <v>0</v>
      </c>
      <c r="Z76" s="203">
        <v>38.79</v>
      </c>
      <c r="AA76" s="203">
        <v>6.14</v>
      </c>
      <c r="AB76" s="203">
        <v>0</v>
      </c>
      <c r="AC76" s="203">
        <v>11.82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25.07</v>
      </c>
      <c r="AJ76" s="203">
        <v>0</v>
      </c>
      <c r="AK76" s="203">
        <v>9.92</v>
      </c>
      <c r="AL76" s="203">
        <v>0</v>
      </c>
      <c r="AM76" s="203">
        <v>0</v>
      </c>
      <c r="AN76" s="203">
        <v>0</v>
      </c>
      <c r="AO76" s="203">
        <v>146.63999999999999</v>
      </c>
      <c r="AP76" s="203">
        <v>0</v>
      </c>
    </row>
    <row r="77" spans="1:42">
      <c r="A77" t="s">
        <v>119</v>
      </c>
      <c r="B77" s="203">
        <v>0</v>
      </c>
      <c r="C77" s="203">
        <v>8.4</v>
      </c>
      <c r="D77" s="203">
        <v>2.4</v>
      </c>
      <c r="E77" s="203">
        <v>0</v>
      </c>
      <c r="F77" s="203">
        <v>4.1399999999999997</v>
      </c>
      <c r="G77" s="203">
        <v>13.52</v>
      </c>
      <c r="H77" s="203">
        <v>0</v>
      </c>
      <c r="I77" s="203">
        <v>16.98</v>
      </c>
      <c r="J77" s="203">
        <v>0.56000000000000005</v>
      </c>
      <c r="K77" s="203">
        <v>24.67</v>
      </c>
      <c r="L77" s="203">
        <v>43.11</v>
      </c>
      <c r="M77" s="203">
        <v>0</v>
      </c>
      <c r="N77" s="203">
        <v>0.99</v>
      </c>
      <c r="O77" s="203">
        <v>1.64</v>
      </c>
      <c r="P77" s="203">
        <v>1.99</v>
      </c>
      <c r="Q77" s="203">
        <v>4.51</v>
      </c>
      <c r="R77" s="203">
        <v>7.86</v>
      </c>
      <c r="S77" s="203">
        <v>4.7699999999999996</v>
      </c>
      <c r="T77" s="203">
        <v>0</v>
      </c>
      <c r="U77" s="203">
        <v>7.93</v>
      </c>
      <c r="V77" s="203">
        <v>4.6100000000000003</v>
      </c>
      <c r="W77" s="203">
        <v>0.28000000000000003</v>
      </c>
      <c r="X77" s="203">
        <v>13.87</v>
      </c>
      <c r="Y77" s="203">
        <v>0</v>
      </c>
      <c r="Z77" s="203">
        <v>38.79</v>
      </c>
      <c r="AA77" s="203">
        <v>10.09</v>
      </c>
      <c r="AB77" s="203">
        <v>0</v>
      </c>
      <c r="AC77" s="203">
        <v>11.82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25.07</v>
      </c>
      <c r="AJ77" s="203">
        <v>0</v>
      </c>
      <c r="AK77" s="203">
        <v>9.92</v>
      </c>
      <c r="AL77" s="203">
        <v>0</v>
      </c>
      <c r="AM77" s="203">
        <v>0</v>
      </c>
      <c r="AN77" s="203">
        <v>0</v>
      </c>
      <c r="AO77" s="203">
        <v>146.63999999999999</v>
      </c>
      <c r="AP77" s="203">
        <v>0</v>
      </c>
    </row>
    <row r="78" spans="1:42">
      <c r="A78" t="s">
        <v>120</v>
      </c>
      <c r="B78" s="203">
        <v>0</v>
      </c>
      <c r="C78" s="203">
        <v>8.4</v>
      </c>
      <c r="D78" s="203">
        <v>2.4</v>
      </c>
      <c r="E78" s="203">
        <v>0</v>
      </c>
      <c r="F78" s="203">
        <v>4.1399999999999997</v>
      </c>
      <c r="G78" s="203">
        <v>13.52</v>
      </c>
      <c r="H78" s="203">
        <v>0</v>
      </c>
      <c r="I78" s="203">
        <v>16.98</v>
      </c>
      <c r="J78" s="203">
        <v>0.56000000000000005</v>
      </c>
      <c r="K78" s="203">
        <v>24.67</v>
      </c>
      <c r="L78" s="203">
        <v>43.11</v>
      </c>
      <c r="M78" s="203">
        <v>0</v>
      </c>
      <c r="N78" s="203">
        <v>0.99</v>
      </c>
      <c r="O78" s="203">
        <v>1.64</v>
      </c>
      <c r="P78" s="203">
        <v>1.99</v>
      </c>
      <c r="Q78" s="203">
        <v>4.51</v>
      </c>
      <c r="R78" s="203">
        <v>7.86</v>
      </c>
      <c r="S78" s="203">
        <v>4.7699999999999996</v>
      </c>
      <c r="T78" s="203">
        <v>0</v>
      </c>
      <c r="U78" s="203">
        <v>7.93</v>
      </c>
      <c r="V78" s="203">
        <v>4.6100000000000003</v>
      </c>
      <c r="W78" s="203">
        <v>0.28000000000000003</v>
      </c>
      <c r="X78" s="203">
        <v>13.87</v>
      </c>
      <c r="Y78" s="203">
        <v>0</v>
      </c>
      <c r="Z78" s="203">
        <v>38.79</v>
      </c>
      <c r="AA78" s="203">
        <v>10.09</v>
      </c>
      <c r="AB78" s="203">
        <v>0</v>
      </c>
      <c r="AC78" s="203">
        <v>11.82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25.07</v>
      </c>
      <c r="AJ78" s="203">
        <v>0</v>
      </c>
      <c r="AK78" s="203">
        <v>9.92</v>
      </c>
      <c r="AL78" s="203">
        <v>0</v>
      </c>
      <c r="AM78" s="203">
        <v>0</v>
      </c>
      <c r="AN78" s="203">
        <v>0</v>
      </c>
      <c r="AO78" s="203">
        <v>146.63999999999999</v>
      </c>
      <c r="AP78" s="203">
        <v>0</v>
      </c>
    </row>
    <row r="79" spans="1:42">
      <c r="A79" t="s">
        <v>121</v>
      </c>
      <c r="B79" s="203">
        <v>0</v>
      </c>
      <c r="C79" s="203">
        <v>8.4</v>
      </c>
      <c r="D79" s="203">
        <v>2.4</v>
      </c>
      <c r="E79" s="203">
        <v>0</v>
      </c>
      <c r="F79" s="203">
        <v>4.1399999999999997</v>
      </c>
      <c r="G79" s="203">
        <v>13.52</v>
      </c>
      <c r="H79" s="203">
        <v>0</v>
      </c>
      <c r="I79" s="203">
        <v>16.98</v>
      </c>
      <c r="J79" s="203">
        <v>0.56000000000000005</v>
      </c>
      <c r="K79" s="203">
        <v>24.68</v>
      </c>
      <c r="L79" s="203">
        <v>43.11</v>
      </c>
      <c r="M79" s="203">
        <v>0</v>
      </c>
      <c r="N79" s="203">
        <v>0.99</v>
      </c>
      <c r="O79" s="203">
        <v>1.64</v>
      </c>
      <c r="P79" s="203">
        <v>1.99</v>
      </c>
      <c r="Q79" s="203">
        <v>4.5599999999999996</v>
      </c>
      <c r="R79" s="203">
        <v>7.86</v>
      </c>
      <c r="S79" s="203">
        <v>4.76</v>
      </c>
      <c r="T79" s="203">
        <v>0</v>
      </c>
      <c r="U79" s="203">
        <v>7.93</v>
      </c>
      <c r="V79" s="203">
        <v>4.6100000000000003</v>
      </c>
      <c r="W79" s="203">
        <v>0.28000000000000003</v>
      </c>
      <c r="X79" s="203">
        <v>0.87</v>
      </c>
      <c r="Y79" s="203">
        <v>0</v>
      </c>
      <c r="Z79" s="203">
        <v>38.79</v>
      </c>
      <c r="AA79" s="203">
        <v>10.09</v>
      </c>
      <c r="AB79" s="203">
        <v>0</v>
      </c>
      <c r="AC79" s="203">
        <v>11.82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25.07</v>
      </c>
      <c r="AJ79" s="203">
        <v>0</v>
      </c>
      <c r="AK79" s="203">
        <v>11.62</v>
      </c>
      <c r="AL79" s="203">
        <v>0</v>
      </c>
      <c r="AM79" s="203">
        <v>0</v>
      </c>
      <c r="AN79" s="203">
        <v>0</v>
      </c>
      <c r="AO79" s="203">
        <v>146.63999999999999</v>
      </c>
      <c r="AP79" s="203">
        <v>0</v>
      </c>
    </row>
    <row r="80" spans="1:42">
      <c r="A80" t="s">
        <v>122</v>
      </c>
      <c r="B80" s="203">
        <v>0</v>
      </c>
      <c r="C80" s="203">
        <v>8.4</v>
      </c>
      <c r="D80" s="203">
        <v>2.4</v>
      </c>
      <c r="E80" s="203">
        <v>0</v>
      </c>
      <c r="F80" s="203">
        <v>4.1399999999999997</v>
      </c>
      <c r="G80" s="203">
        <v>13.52</v>
      </c>
      <c r="H80" s="203">
        <v>0</v>
      </c>
      <c r="I80" s="203">
        <v>16.98</v>
      </c>
      <c r="J80" s="203">
        <v>0.56000000000000005</v>
      </c>
      <c r="K80" s="203">
        <v>24.69</v>
      </c>
      <c r="L80" s="203">
        <v>43.11</v>
      </c>
      <c r="M80" s="203">
        <v>0</v>
      </c>
      <c r="N80" s="203">
        <v>0.99</v>
      </c>
      <c r="O80" s="203">
        <v>1.64</v>
      </c>
      <c r="P80" s="203">
        <v>1.99</v>
      </c>
      <c r="Q80" s="203">
        <v>4.5599999999999996</v>
      </c>
      <c r="R80" s="203">
        <v>7.86</v>
      </c>
      <c r="S80" s="203">
        <v>4.76</v>
      </c>
      <c r="T80" s="203">
        <v>0</v>
      </c>
      <c r="U80" s="203">
        <v>7.93</v>
      </c>
      <c r="V80" s="203">
        <v>4.6100000000000003</v>
      </c>
      <c r="W80" s="203">
        <v>0.28000000000000003</v>
      </c>
      <c r="X80" s="203">
        <v>6.95</v>
      </c>
      <c r="Y80" s="203">
        <v>0</v>
      </c>
      <c r="Z80" s="203">
        <v>38.79</v>
      </c>
      <c r="AA80" s="203">
        <v>10.09</v>
      </c>
      <c r="AB80" s="203">
        <v>0</v>
      </c>
      <c r="AC80" s="203">
        <v>11.82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25.07</v>
      </c>
      <c r="AJ80" s="203">
        <v>0</v>
      </c>
      <c r="AK80" s="203">
        <v>11.62</v>
      </c>
      <c r="AL80" s="203">
        <v>0</v>
      </c>
      <c r="AM80" s="203">
        <v>0</v>
      </c>
      <c r="AN80" s="203">
        <v>0</v>
      </c>
      <c r="AO80" s="203">
        <v>146.63999999999999</v>
      </c>
      <c r="AP80" s="203">
        <v>0</v>
      </c>
    </row>
    <row r="81" spans="1:42">
      <c r="A81" t="s">
        <v>123</v>
      </c>
      <c r="B81" s="203">
        <v>0</v>
      </c>
      <c r="C81" s="203">
        <v>8.4</v>
      </c>
      <c r="D81" s="203">
        <v>2.4</v>
      </c>
      <c r="E81" s="203">
        <v>0</v>
      </c>
      <c r="F81" s="203">
        <v>4.1399999999999997</v>
      </c>
      <c r="G81" s="203">
        <v>13.52</v>
      </c>
      <c r="H81" s="203">
        <v>0</v>
      </c>
      <c r="I81" s="203">
        <v>16.98</v>
      </c>
      <c r="J81" s="203">
        <v>0.56000000000000005</v>
      </c>
      <c r="K81" s="203">
        <v>41.82</v>
      </c>
      <c r="L81" s="203">
        <v>45.9</v>
      </c>
      <c r="M81" s="203">
        <v>0</v>
      </c>
      <c r="N81" s="203">
        <v>0.99</v>
      </c>
      <c r="O81" s="203">
        <v>1.64</v>
      </c>
      <c r="P81" s="203">
        <v>1.99</v>
      </c>
      <c r="Q81" s="203">
        <v>0.37</v>
      </c>
      <c r="R81" s="203">
        <v>0.5</v>
      </c>
      <c r="S81" s="203">
        <v>0.22</v>
      </c>
      <c r="T81" s="203">
        <v>0</v>
      </c>
      <c r="U81" s="203">
        <v>7.93</v>
      </c>
      <c r="V81" s="203">
        <v>0.15</v>
      </c>
      <c r="W81" s="203">
        <v>0.28000000000000003</v>
      </c>
      <c r="X81" s="203">
        <v>10.34</v>
      </c>
      <c r="Y81" s="203">
        <v>0</v>
      </c>
      <c r="Z81" s="203">
        <v>39.68</v>
      </c>
      <c r="AA81" s="203">
        <v>10.39</v>
      </c>
      <c r="AB81" s="203">
        <v>0</v>
      </c>
      <c r="AC81" s="203">
        <v>1.27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12.1</v>
      </c>
      <c r="AJ81" s="203">
        <v>0</v>
      </c>
      <c r="AK81" s="203">
        <v>9.92</v>
      </c>
      <c r="AL81" s="203">
        <v>0</v>
      </c>
      <c r="AM81" s="203">
        <v>0</v>
      </c>
      <c r="AN81" s="203">
        <v>0</v>
      </c>
      <c r="AO81" s="203">
        <v>146.63999999999999</v>
      </c>
      <c r="AP81" s="203">
        <v>0</v>
      </c>
    </row>
    <row r="82" spans="1:42">
      <c r="A82" t="s">
        <v>124</v>
      </c>
      <c r="B82" s="203">
        <v>0</v>
      </c>
      <c r="C82" s="203">
        <v>8.4</v>
      </c>
      <c r="D82" s="203">
        <v>2.4</v>
      </c>
      <c r="E82" s="203">
        <v>0</v>
      </c>
      <c r="F82" s="203">
        <v>4.1399999999999997</v>
      </c>
      <c r="G82" s="203">
        <v>13.52</v>
      </c>
      <c r="H82" s="203">
        <v>0</v>
      </c>
      <c r="I82" s="203">
        <v>16.98</v>
      </c>
      <c r="J82" s="203">
        <v>0.56000000000000005</v>
      </c>
      <c r="K82" s="203">
        <v>41.82</v>
      </c>
      <c r="L82" s="203">
        <v>30.42</v>
      </c>
      <c r="M82" s="203">
        <v>0</v>
      </c>
      <c r="N82" s="203">
        <v>0.99</v>
      </c>
      <c r="O82" s="203">
        <v>1.64</v>
      </c>
      <c r="P82" s="203">
        <v>1.99</v>
      </c>
      <c r="Q82" s="203">
        <v>0.18</v>
      </c>
      <c r="R82" s="203">
        <v>0.35</v>
      </c>
      <c r="S82" s="203">
        <v>0.22</v>
      </c>
      <c r="T82" s="203">
        <v>0</v>
      </c>
      <c r="U82" s="203">
        <v>7.93</v>
      </c>
      <c r="V82" s="203">
        <v>0.15</v>
      </c>
      <c r="W82" s="203">
        <v>0.28000000000000003</v>
      </c>
      <c r="X82" s="203">
        <v>10.34</v>
      </c>
      <c r="Y82" s="203">
        <v>0</v>
      </c>
      <c r="Z82" s="203">
        <v>39.68</v>
      </c>
      <c r="AA82" s="203">
        <v>10.39</v>
      </c>
      <c r="AB82" s="203">
        <v>0</v>
      </c>
      <c r="AC82" s="203">
        <v>1.27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12.1</v>
      </c>
      <c r="AJ82" s="203">
        <v>0</v>
      </c>
      <c r="AK82" s="203">
        <v>9.92</v>
      </c>
      <c r="AL82" s="203">
        <v>0</v>
      </c>
      <c r="AM82" s="203">
        <v>0</v>
      </c>
      <c r="AN82" s="203">
        <v>0</v>
      </c>
      <c r="AO82" s="203">
        <v>146.63999999999999</v>
      </c>
      <c r="AP82" s="203">
        <v>0</v>
      </c>
    </row>
    <row r="83" spans="1:42">
      <c r="A83" t="s">
        <v>125</v>
      </c>
      <c r="B83" s="203">
        <v>0</v>
      </c>
      <c r="C83" s="203">
        <v>8.4</v>
      </c>
      <c r="D83" s="203">
        <v>2.4</v>
      </c>
      <c r="E83" s="203">
        <v>0</v>
      </c>
      <c r="F83" s="203">
        <v>4.1399999999999997</v>
      </c>
      <c r="G83" s="203">
        <v>13.52</v>
      </c>
      <c r="H83" s="203">
        <v>0</v>
      </c>
      <c r="I83" s="203">
        <v>16.98</v>
      </c>
      <c r="J83" s="203">
        <v>0.56000000000000005</v>
      </c>
      <c r="K83" s="203">
        <v>45.04</v>
      </c>
      <c r="L83" s="203">
        <v>30.42</v>
      </c>
      <c r="M83" s="203">
        <v>0</v>
      </c>
      <c r="N83" s="203">
        <v>0.99</v>
      </c>
      <c r="O83" s="203">
        <v>1.64</v>
      </c>
      <c r="P83" s="203">
        <v>1.99</v>
      </c>
      <c r="Q83" s="203">
        <v>0.18</v>
      </c>
      <c r="R83" s="203">
        <v>0.35</v>
      </c>
      <c r="S83" s="203">
        <v>0.22</v>
      </c>
      <c r="T83" s="203">
        <v>0</v>
      </c>
      <c r="U83" s="203">
        <v>7.93</v>
      </c>
      <c r="V83" s="203">
        <v>0.15</v>
      </c>
      <c r="W83" s="203">
        <v>0.28000000000000003</v>
      </c>
      <c r="X83" s="203">
        <v>13.05</v>
      </c>
      <c r="Y83" s="203">
        <v>0</v>
      </c>
      <c r="Z83" s="203">
        <v>39.68</v>
      </c>
      <c r="AA83" s="203">
        <v>10.39</v>
      </c>
      <c r="AB83" s="203">
        <v>0</v>
      </c>
      <c r="AC83" s="203">
        <v>1.27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12.63</v>
      </c>
      <c r="AJ83" s="203">
        <v>0</v>
      </c>
      <c r="AK83" s="203">
        <v>9.92</v>
      </c>
      <c r="AL83" s="203">
        <v>0</v>
      </c>
      <c r="AM83" s="203">
        <v>0</v>
      </c>
      <c r="AN83" s="203">
        <v>0</v>
      </c>
      <c r="AO83" s="203">
        <v>146.63999999999999</v>
      </c>
      <c r="AP83" s="203">
        <v>0</v>
      </c>
    </row>
    <row r="84" spans="1:42">
      <c r="A84" t="s">
        <v>126</v>
      </c>
      <c r="B84" s="203">
        <v>0</v>
      </c>
      <c r="C84" s="203">
        <v>8.4</v>
      </c>
      <c r="D84" s="203">
        <v>2.4</v>
      </c>
      <c r="E84" s="203">
        <v>0</v>
      </c>
      <c r="F84" s="203">
        <v>4.1399999999999997</v>
      </c>
      <c r="G84" s="203">
        <v>13.52</v>
      </c>
      <c r="H84" s="203">
        <v>0</v>
      </c>
      <c r="I84" s="203">
        <v>16.98</v>
      </c>
      <c r="J84" s="203">
        <v>0.56000000000000005</v>
      </c>
      <c r="K84" s="203">
        <v>45.12</v>
      </c>
      <c r="L84" s="203">
        <v>30.42</v>
      </c>
      <c r="M84" s="203">
        <v>0</v>
      </c>
      <c r="N84" s="203">
        <v>0.99</v>
      </c>
      <c r="O84" s="203">
        <v>1.64</v>
      </c>
      <c r="P84" s="203">
        <v>1.99</v>
      </c>
      <c r="Q84" s="203">
        <v>0.18</v>
      </c>
      <c r="R84" s="203">
        <v>0.35</v>
      </c>
      <c r="S84" s="203">
        <v>0.22</v>
      </c>
      <c r="T84" s="203">
        <v>0</v>
      </c>
      <c r="U84" s="203">
        <v>7.93</v>
      </c>
      <c r="V84" s="203">
        <v>0.15</v>
      </c>
      <c r="W84" s="203">
        <v>0.28000000000000003</v>
      </c>
      <c r="X84" s="203">
        <v>13.1</v>
      </c>
      <c r="Y84" s="203">
        <v>0</v>
      </c>
      <c r="Z84" s="203">
        <v>39.68</v>
      </c>
      <c r="AA84" s="203">
        <v>10.39</v>
      </c>
      <c r="AB84" s="203">
        <v>0</v>
      </c>
      <c r="AC84" s="203">
        <v>11.82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25.23</v>
      </c>
      <c r="AJ84" s="203">
        <v>0</v>
      </c>
      <c r="AK84" s="203">
        <v>9.92</v>
      </c>
      <c r="AL84" s="203">
        <v>0</v>
      </c>
      <c r="AM84" s="203">
        <v>0</v>
      </c>
      <c r="AN84" s="203">
        <v>0</v>
      </c>
      <c r="AO84" s="203">
        <v>146.63999999999999</v>
      </c>
      <c r="AP84" s="203">
        <v>0</v>
      </c>
    </row>
    <row r="85" spans="1:42">
      <c r="A85" t="s">
        <v>127</v>
      </c>
      <c r="B85" s="203">
        <v>0</v>
      </c>
      <c r="C85" s="203">
        <v>8.4</v>
      </c>
      <c r="D85" s="203">
        <v>2.4</v>
      </c>
      <c r="E85" s="203">
        <v>0</v>
      </c>
      <c r="F85" s="203">
        <v>4.1399999999999997</v>
      </c>
      <c r="G85" s="203">
        <v>13.52</v>
      </c>
      <c r="H85" s="203">
        <v>0</v>
      </c>
      <c r="I85" s="203">
        <v>16.98</v>
      </c>
      <c r="J85" s="203">
        <v>0.56000000000000005</v>
      </c>
      <c r="K85" s="203">
        <v>41.82</v>
      </c>
      <c r="L85" s="203">
        <v>45.9</v>
      </c>
      <c r="M85" s="203">
        <v>0</v>
      </c>
      <c r="N85" s="203">
        <v>0.99</v>
      </c>
      <c r="O85" s="203">
        <v>1.64</v>
      </c>
      <c r="P85" s="203">
        <v>1.99</v>
      </c>
      <c r="Q85" s="203">
        <v>0.18</v>
      </c>
      <c r="R85" s="203">
        <v>0.35</v>
      </c>
      <c r="S85" s="203">
        <v>0.22</v>
      </c>
      <c r="T85" s="203">
        <v>0</v>
      </c>
      <c r="U85" s="203">
        <v>7.93</v>
      </c>
      <c r="V85" s="203">
        <v>0.15</v>
      </c>
      <c r="W85" s="203">
        <v>0.28000000000000003</v>
      </c>
      <c r="X85" s="203">
        <v>13.1</v>
      </c>
      <c r="Y85" s="203">
        <v>0</v>
      </c>
      <c r="Z85" s="203">
        <v>2.2999999999999998</v>
      </c>
      <c r="AA85" s="203">
        <v>11.45</v>
      </c>
      <c r="AB85" s="203">
        <v>0</v>
      </c>
      <c r="AC85" s="203">
        <v>11.82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25.85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146.63999999999999</v>
      </c>
      <c r="AP85" s="203">
        <v>0</v>
      </c>
    </row>
    <row r="86" spans="1:42">
      <c r="A86" t="s">
        <v>128</v>
      </c>
      <c r="B86" s="203">
        <v>0</v>
      </c>
      <c r="C86" s="203">
        <v>8.4</v>
      </c>
      <c r="D86" s="203">
        <v>2.4</v>
      </c>
      <c r="E86" s="203">
        <v>0</v>
      </c>
      <c r="F86" s="203">
        <v>4.1399999999999997</v>
      </c>
      <c r="G86" s="203">
        <v>13.52</v>
      </c>
      <c r="H86" s="203">
        <v>0</v>
      </c>
      <c r="I86" s="203">
        <v>16.98</v>
      </c>
      <c r="J86" s="203">
        <v>0.56000000000000005</v>
      </c>
      <c r="K86" s="203">
        <v>41.82</v>
      </c>
      <c r="L86" s="203">
        <v>45.9</v>
      </c>
      <c r="M86" s="203">
        <v>0</v>
      </c>
      <c r="N86" s="203">
        <v>0.99</v>
      </c>
      <c r="O86" s="203">
        <v>1.64</v>
      </c>
      <c r="P86" s="203">
        <v>1.99</v>
      </c>
      <c r="Q86" s="203">
        <v>0.18</v>
      </c>
      <c r="R86" s="203">
        <v>0.35</v>
      </c>
      <c r="S86" s="203">
        <v>0.22</v>
      </c>
      <c r="T86" s="203">
        <v>0</v>
      </c>
      <c r="U86" s="203">
        <v>7.93</v>
      </c>
      <c r="V86" s="203">
        <v>0.15</v>
      </c>
      <c r="W86" s="203">
        <v>0.28000000000000003</v>
      </c>
      <c r="X86" s="203">
        <v>13.1</v>
      </c>
      <c r="Y86" s="203">
        <v>0</v>
      </c>
      <c r="Z86" s="203">
        <v>2.2999999999999998</v>
      </c>
      <c r="AA86" s="203">
        <v>11.45</v>
      </c>
      <c r="AB86" s="203">
        <v>0</v>
      </c>
      <c r="AC86" s="203">
        <v>11.82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25.55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146.63999999999999</v>
      </c>
      <c r="AP86" s="203">
        <v>0</v>
      </c>
    </row>
    <row r="87" spans="1:42">
      <c r="A87" t="s">
        <v>129</v>
      </c>
      <c r="B87" s="203">
        <v>0</v>
      </c>
      <c r="C87" s="203">
        <v>8.4</v>
      </c>
      <c r="D87" s="203">
        <v>2.4</v>
      </c>
      <c r="E87" s="203">
        <v>0</v>
      </c>
      <c r="F87" s="203">
        <v>4.1399999999999997</v>
      </c>
      <c r="G87" s="203">
        <v>13.52</v>
      </c>
      <c r="H87" s="203">
        <v>0</v>
      </c>
      <c r="I87" s="203">
        <v>16.98</v>
      </c>
      <c r="J87" s="203">
        <v>0.56000000000000005</v>
      </c>
      <c r="K87" s="203">
        <v>41.82</v>
      </c>
      <c r="L87" s="203">
        <v>2.12</v>
      </c>
      <c r="M87" s="203">
        <v>0</v>
      </c>
      <c r="N87" s="203">
        <v>0.99</v>
      </c>
      <c r="O87" s="203">
        <v>1.64</v>
      </c>
      <c r="P87" s="203">
        <v>1.99</v>
      </c>
      <c r="Q87" s="203">
        <v>0.18</v>
      </c>
      <c r="R87" s="203">
        <v>0.35</v>
      </c>
      <c r="S87" s="203">
        <v>0.22</v>
      </c>
      <c r="T87" s="203">
        <v>0</v>
      </c>
      <c r="U87" s="203">
        <v>7.93</v>
      </c>
      <c r="V87" s="203">
        <v>0.15</v>
      </c>
      <c r="W87" s="203">
        <v>0.28000000000000003</v>
      </c>
      <c r="X87" s="203">
        <v>9.98</v>
      </c>
      <c r="Y87" s="203">
        <v>0</v>
      </c>
      <c r="Z87" s="203">
        <v>2.2999999999999998</v>
      </c>
      <c r="AA87" s="203">
        <v>11.45</v>
      </c>
      <c r="AB87" s="203">
        <v>0</v>
      </c>
      <c r="AC87" s="203">
        <v>11.82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25.23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146.63999999999999</v>
      </c>
      <c r="AP87" s="203">
        <v>0</v>
      </c>
    </row>
    <row r="88" spans="1:42">
      <c r="A88" t="s">
        <v>130</v>
      </c>
      <c r="B88" s="203">
        <v>0</v>
      </c>
      <c r="C88" s="203">
        <v>8.4</v>
      </c>
      <c r="D88" s="203">
        <v>2.4</v>
      </c>
      <c r="E88" s="203">
        <v>0</v>
      </c>
      <c r="F88" s="203">
        <v>4.1399999999999997</v>
      </c>
      <c r="G88" s="203">
        <v>13.52</v>
      </c>
      <c r="H88" s="203">
        <v>0</v>
      </c>
      <c r="I88" s="203">
        <v>16.98</v>
      </c>
      <c r="J88" s="203">
        <v>0.56000000000000005</v>
      </c>
      <c r="K88" s="203">
        <v>41.82</v>
      </c>
      <c r="L88" s="203">
        <v>2.12</v>
      </c>
      <c r="M88" s="203">
        <v>0</v>
      </c>
      <c r="N88" s="203">
        <v>0.99</v>
      </c>
      <c r="O88" s="203">
        <v>1.64</v>
      </c>
      <c r="P88" s="203">
        <v>1.99</v>
      </c>
      <c r="Q88" s="203">
        <v>0.18</v>
      </c>
      <c r="R88" s="203">
        <v>0.35</v>
      </c>
      <c r="S88" s="203">
        <v>0.22</v>
      </c>
      <c r="T88" s="203">
        <v>0</v>
      </c>
      <c r="U88" s="203">
        <v>7.93</v>
      </c>
      <c r="V88" s="203">
        <v>0.15</v>
      </c>
      <c r="W88" s="203">
        <v>0.28000000000000003</v>
      </c>
      <c r="X88" s="203">
        <v>13.1</v>
      </c>
      <c r="Y88" s="203">
        <v>0</v>
      </c>
      <c r="Z88" s="203">
        <v>2.2999999999999998</v>
      </c>
      <c r="AA88" s="203">
        <v>11.45</v>
      </c>
      <c r="AB88" s="203">
        <v>0</v>
      </c>
      <c r="AC88" s="203">
        <v>11.82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25.23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146.63999999999999</v>
      </c>
      <c r="AP88" s="203">
        <v>0</v>
      </c>
    </row>
    <row r="89" spans="1:42">
      <c r="A89" t="s">
        <v>131</v>
      </c>
      <c r="B89" s="203">
        <v>0</v>
      </c>
      <c r="C89" s="203">
        <v>8.4</v>
      </c>
      <c r="D89" s="203">
        <v>2.4</v>
      </c>
      <c r="E89" s="203">
        <v>0</v>
      </c>
      <c r="F89" s="203">
        <v>4.1399999999999997</v>
      </c>
      <c r="G89" s="203">
        <v>13.52</v>
      </c>
      <c r="H89" s="203">
        <v>0</v>
      </c>
      <c r="I89" s="203">
        <v>16.98</v>
      </c>
      <c r="J89" s="203">
        <v>0.56000000000000005</v>
      </c>
      <c r="K89" s="203">
        <v>1.68</v>
      </c>
      <c r="L89" s="203">
        <v>2.12</v>
      </c>
      <c r="M89" s="203">
        <v>0</v>
      </c>
      <c r="N89" s="203">
        <v>0.99</v>
      </c>
      <c r="O89" s="203">
        <v>1.64</v>
      </c>
      <c r="P89" s="203">
        <v>1.99</v>
      </c>
      <c r="Q89" s="203">
        <v>0.18</v>
      </c>
      <c r="R89" s="203">
        <v>0.35</v>
      </c>
      <c r="S89" s="203">
        <v>0.22</v>
      </c>
      <c r="T89" s="203">
        <v>0</v>
      </c>
      <c r="U89" s="203">
        <v>7.93</v>
      </c>
      <c r="V89" s="203">
        <v>0.15</v>
      </c>
      <c r="W89" s="203">
        <v>0.27</v>
      </c>
      <c r="X89" s="203">
        <v>13.1</v>
      </c>
      <c r="Y89" s="203">
        <v>0</v>
      </c>
      <c r="Z89" s="203">
        <v>2.2999999999999998</v>
      </c>
      <c r="AA89" s="203">
        <v>0.69</v>
      </c>
      <c r="AB89" s="203">
        <v>0</v>
      </c>
      <c r="AC89" s="203">
        <v>11.82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25.23</v>
      </c>
      <c r="AJ89" s="203">
        <v>0</v>
      </c>
      <c r="AK89" s="203">
        <v>3.61</v>
      </c>
      <c r="AL89" s="203">
        <v>0</v>
      </c>
      <c r="AM89" s="203">
        <v>0</v>
      </c>
      <c r="AN89" s="203">
        <v>0</v>
      </c>
      <c r="AO89" s="203">
        <v>146.63999999999999</v>
      </c>
      <c r="AP89" s="203">
        <v>0</v>
      </c>
    </row>
    <row r="90" spans="1:42">
      <c r="A90" t="s">
        <v>132</v>
      </c>
      <c r="B90" s="203">
        <v>0</v>
      </c>
      <c r="C90" s="203">
        <v>8.4</v>
      </c>
      <c r="D90" s="203">
        <v>2.4</v>
      </c>
      <c r="E90" s="203">
        <v>0</v>
      </c>
      <c r="F90" s="203">
        <v>4.1399999999999997</v>
      </c>
      <c r="G90" s="203">
        <v>13.52</v>
      </c>
      <c r="H90" s="203">
        <v>0</v>
      </c>
      <c r="I90" s="203">
        <v>16.98</v>
      </c>
      <c r="J90" s="203">
        <v>0.56000000000000005</v>
      </c>
      <c r="K90" s="203">
        <v>1.68</v>
      </c>
      <c r="L90" s="203">
        <v>2.12</v>
      </c>
      <c r="M90" s="203">
        <v>0</v>
      </c>
      <c r="N90" s="203">
        <v>0.99</v>
      </c>
      <c r="O90" s="203">
        <v>1.64</v>
      </c>
      <c r="P90" s="203">
        <v>1.99</v>
      </c>
      <c r="Q90" s="203">
        <v>0.18</v>
      </c>
      <c r="R90" s="203">
        <v>0.35</v>
      </c>
      <c r="S90" s="203">
        <v>0.22</v>
      </c>
      <c r="T90" s="203">
        <v>0</v>
      </c>
      <c r="U90" s="203">
        <v>7.93</v>
      </c>
      <c r="V90" s="203">
        <v>0.15</v>
      </c>
      <c r="W90" s="203">
        <v>0.27</v>
      </c>
      <c r="X90" s="203">
        <v>13.1</v>
      </c>
      <c r="Y90" s="203">
        <v>0</v>
      </c>
      <c r="Z90" s="203">
        <v>2.2999999999999998</v>
      </c>
      <c r="AA90" s="203">
        <v>0.69</v>
      </c>
      <c r="AB90" s="203">
        <v>0</v>
      </c>
      <c r="AC90" s="203">
        <v>11.82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25.23</v>
      </c>
      <c r="AJ90" s="203">
        <v>0</v>
      </c>
      <c r="AK90" s="203">
        <v>3.61</v>
      </c>
      <c r="AL90" s="203">
        <v>0</v>
      </c>
      <c r="AM90" s="203">
        <v>0</v>
      </c>
      <c r="AN90" s="203">
        <v>0</v>
      </c>
      <c r="AO90" s="203">
        <v>146.63999999999999</v>
      </c>
      <c r="AP90" s="203">
        <v>0</v>
      </c>
    </row>
    <row r="91" spans="1:42">
      <c r="A91" t="s">
        <v>133</v>
      </c>
      <c r="B91" s="203">
        <v>0</v>
      </c>
      <c r="C91" s="203">
        <v>8.4</v>
      </c>
      <c r="D91" s="203">
        <v>2.4</v>
      </c>
      <c r="E91" s="203">
        <v>0</v>
      </c>
      <c r="F91" s="203">
        <v>4.1399999999999997</v>
      </c>
      <c r="G91" s="203">
        <v>13.52</v>
      </c>
      <c r="H91" s="203">
        <v>0</v>
      </c>
      <c r="I91" s="203">
        <v>16.98</v>
      </c>
      <c r="J91" s="203">
        <v>0.56000000000000005</v>
      </c>
      <c r="K91" s="203">
        <v>1.68</v>
      </c>
      <c r="L91" s="203">
        <v>2.12</v>
      </c>
      <c r="M91" s="203">
        <v>0</v>
      </c>
      <c r="N91" s="203">
        <v>0.99</v>
      </c>
      <c r="O91" s="203">
        <v>1.64</v>
      </c>
      <c r="P91" s="203">
        <v>1.99</v>
      </c>
      <c r="Q91" s="203">
        <v>0.18</v>
      </c>
      <c r="R91" s="203">
        <v>0.35</v>
      </c>
      <c r="S91" s="203">
        <v>0.22</v>
      </c>
      <c r="T91" s="203">
        <v>0</v>
      </c>
      <c r="U91" s="203">
        <v>7.93</v>
      </c>
      <c r="V91" s="203">
        <v>0.15</v>
      </c>
      <c r="W91" s="203">
        <v>0.27</v>
      </c>
      <c r="X91" s="203">
        <v>13.1</v>
      </c>
      <c r="Y91" s="203">
        <v>0</v>
      </c>
      <c r="Z91" s="203">
        <v>2.2999999999999998</v>
      </c>
      <c r="AA91" s="203">
        <v>0.69</v>
      </c>
      <c r="AB91" s="203">
        <v>0</v>
      </c>
      <c r="AC91" s="203">
        <v>11.82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26.12</v>
      </c>
      <c r="AJ91" s="203">
        <v>0</v>
      </c>
      <c r="AK91" s="203">
        <v>3.12</v>
      </c>
      <c r="AL91" s="203">
        <v>0</v>
      </c>
      <c r="AM91" s="203">
        <v>0</v>
      </c>
      <c r="AN91" s="203">
        <v>0</v>
      </c>
      <c r="AO91" s="203">
        <v>146.63999999999999</v>
      </c>
      <c r="AP91" s="203">
        <v>0</v>
      </c>
    </row>
    <row r="92" spans="1:42">
      <c r="A92" t="s">
        <v>134</v>
      </c>
      <c r="B92" s="203">
        <v>0</v>
      </c>
      <c r="C92" s="203">
        <v>8.4</v>
      </c>
      <c r="D92" s="203">
        <v>2.4</v>
      </c>
      <c r="E92" s="203">
        <v>0</v>
      </c>
      <c r="F92" s="203">
        <v>4.1399999999999997</v>
      </c>
      <c r="G92" s="203">
        <v>13.52</v>
      </c>
      <c r="H92" s="203">
        <v>0</v>
      </c>
      <c r="I92" s="203">
        <v>16.98</v>
      </c>
      <c r="J92" s="203">
        <v>0.56000000000000005</v>
      </c>
      <c r="K92" s="203">
        <v>1.68</v>
      </c>
      <c r="L92" s="203">
        <v>2.12</v>
      </c>
      <c r="M92" s="203">
        <v>0</v>
      </c>
      <c r="N92" s="203">
        <v>0.99</v>
      </c>
      <c r="O92" s="203">
        <v>1.64</v>
      </c>
      <c r="P92" s="203">
        <v>1.99</v>
      </c>
      <c r="Q92" s="203">
        <v>0.18</v>
      </c>
      <c r="R92" s="203">
        <v>0.35</v>
      </c>
      <c r="S92" s="203">
        <v>0.22</v>
      </c>
      <c r="T92" s="203">
        <v>0</v>
      </c>
      <c r="U92" s="203">
        <v>7.93</v>
      </c>
      <c r="V92" s="203">
        <v>0.15</v>
      </c>
      <c r="W92" s="203">
        <v>0.27</v>
      </c>
      <c r="X92" s="203">
        <v>13.1</v>
      </c>
      <c r="Y92" s="203">
        <v>0</v>
      </c>
      <c r="Z92" s="203">
        <v>2.2999999999999998</v>
      </c>
      <c r="AA92" s="203">
        <v>0.69</v>
      </c>
      <c r="AB92" s="203">
        <v>0</v>
      </c>
      <c r="AC92" s="203">
        <v>11.82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25.07</v>
      </c>
      <c r="AJ92" s="203">
        <v>0</v>
      </c>
      <c r="AK92" s="203">
        <v>2.83</v>
      </c>
      <c r="AL92" s="203">
        <v>0</v>
      </c>
      <c r="AM92" s="203">
        <v>0</v>
      </c>
      <c r="AN92" s="203">
        <v>0</v>
      </c>
      <c r="AO92" s="203">
        <v>146.63999999999999</v>
      </c>
      <c r="AP92" s="203">
        <v>0</v>
      </c>
    </row>
    <row r="93" spans="1:42">
      <c r="A93" t="s">
        <v>135</v>
      </c>
      <c r="B93" s="203">
        <v>0</v>
      </c>
      <c r="C93" s="203">
        <v>8.4</v>
      </c>
      <c r="D93" s="203">
        <v>2.4</v>
      </c>
      <c r="E93" s="203">
        <v>0</v>
      </c>
      <c r="F93" s="203">
        <v>4.1399999999999997</v>
      </c>
      <c r="G93" s="203">
        <v>13.52</v>
      </c>
      <c r="H93" s="203">
        <v>0</v>
      </c>
      <c r="I93" s="203">
        <v>16.98</v>
      </c>
      <c r="J93" s="203">
        <v>0.56000000000000005</v>
      </c>
      <c r="K93" s="203">
        <v>14.44</v>
      </c>
      <c r="L93" s="203">
        <v>45.9</v>
      </c>
      <c r="M93" s="203">
        <v>0</v>
      </c>
      <c r="N93" s="203">
        <v>0.99</v>
      </c>
      <c r="O93" s="203">
        <v>1.64</v>
      </c>
      <c r="P93" s="203">
        <v>1.99</v>
      </c>
      <c r="Q93" s="203">
        <v>4.57</v>
      </c>
      <c r="R93" s="203">
        <v>7.81</v>
      </c>
      <c r="S93" s="203">
        <v>4.76</v>
      </c>
      <c r="T93" s="203">
        <v>0</v>
      </c>
      <c r="U93" s="203">
        <v>7.93</v>
      </c>
      <c r="V93" s="203">
        <v>0.15</v>
      </c>
      <c r="W93" s="203">
        <v>0.27</v>
      </c>
      <c r="X93" s="203">
        <v>5.68</v>
      </c>
      <c r="Y93" s="203">
        <v>0</v>
      </c>
      <c r="Z93" s="203">
        <v>2.2999999999999998</v>
      </c>
      <c r="AA93" s="203">
        <v>0.69</v>
      </c>
      <c r="AB93" s="203">
        <v>0</v>
      </c>
      <c r="AC93" s="203">
        <v>11.82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25.07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146.63999999999999</v>
      </c>
      <c r="AP93" s="203">
        <v>0</v>
      </c>
    </row>
    <row r="94" spans="1:42">
      <c r="A94" t="s">
        <v>136</v>
      </c>
      <c r="B94" s="203">
        <v>0</v>
      </c>
      <c r="C94" s="203">
        <v>8.4</v>
      </c>
      <c r="D94" s="203">
        <v>2.4</v>
      </c>
      <c r="E94" s="203">
        <v>0</v>
      </c>
      <c r="F94" s="203">
        <v>4.1399999999999997</v>
      </c>
      <c r="G94" s="203">
        <v>13.52</v>
      </c>
      <c r="H94" s="203">
        <v>0</v>
      </c>
      <c r="I94" s="203">
        <v>16.98</v>
      </c>
      <c r="J94" s="203">
        <v>0.56000000000000005</v>
      </c>
      <c r="K94" s="203">
        <v>27.69</v>
      </c>
      <c r="L94" s="203">
        <v>45.9</v>
      </c>
      <c r="M94" s="203">
        <v>0</v>
      </c>
      <c r="N94" s="203">
        <v>0.99</v>
      </c>
      <c r="O94" s="203">
        <v>1.64</v>
      </c>
      <c r="P94" s="203">
        <v>1.99</v>
      </c>
      <c r="Q94" s="203">
        <v>4.57</v>
      </c>
      <c r="R94" s="203">
        <v>7.87</v>
      </c>
      <c r="S94" s="203">
        <v>4.76</v>
      </c>
      <c r="T94" s="203">
        <v>0</v>
      </c>
      <c r="U94" s="203">
        <v>7.93</v>
      </c>
      <c r="V94" s="203">
        <v>0.15</v>
      </c>
      <c r="W94" s="203">
        <v>0.27</v>
      </c>
      <c r="X94" s="203">
        <v>5.68</v>
      </c>
      <c r="Y94" s="203">
        <v>0</v>
      </c>
      <c r="Z94" s="203">
        <v>2.2999999999999998</v>
      </c>
      <c r="AA94" s="203">
        <v>0.69</v>
      </c>
      <c r="AB94" s="203">
        <v>0</v>
      </c>
      <c r="AC94" s="203">
        <v>11.82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25.07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146.63999999999999</v>
      </c>
      <c r="AP94" s="203">
        <v>0</v>
      </c>
    </row>
    <row r="95" spans="1:42">
      <c r="A95" t="s">
        <v>137</v>
      </c>
      <c r="B95" s="203">
        <v>0</v>
      </c>
      <c r="C95" s="203">
        <v>8.4</v>
      </c>
      <c r="D95" s="203">
        <v>2.4</v>
      </c>
      <c r="E95" s="203">
        <v>0</v>
      </c>
      <c r="F95" s="203">
        <v>4.1399999999999997</v>
      </c>
      <c r="G95" s="203">
        <v>13.52</v>
      </c>
      <c r="H95" s="203">
        <v>0</v>
      </c>
      <c r="I95" s="203">
        <v>16.98</v>
      </c>
      <c r="J95" s="203">
        <v>0.56000000000000005</v>
      </c>
      <c r="K95" s="203">
        <v>28.17</v>
      </c>
      <c r="L95" s="203">
        <v>46.53</v>
      </c>
      <c r="M95" s="203">
        <v>0</v>
      </c>
      <c r="N95" s="203">
        <v>0.99</v>
      </c>
      <c r="O95" s="203">
        <v>1.64</v>
      </c>
      <c r="P95" s="203">
        <v>1.99</v>
      </c>
      <c r="Q95" s="203">
        <v>4.57</v>
      </c>
      <c r="R95" s="203">
        <v>7.87</v>
      </c>
      <c r="S95" s="203">
        <v>4.76</v>
      </c>
      <c r="T95" s="203">
        <v>0</v>
      </c>
      <c r="U95" s="203">
        <v>7.93</v>
      </c>
      <c r="V95" s="203">
        <v>0.15</v>
      </c>
      <c r="W95" s="203">
        <v>0.27</v>
      </c>
      <c r="X95" s="203">
        <v>5.2</v>
      </c>
      <c r="Y95" s="203">
        <v>0</v>
      </c>
      <c r="Z95" s="203">
        <v>2.2999999999999998</v>
      </c>
      <c r="AA95" s="203">
        <v>0.69</v>
      </c>
      <c r="AB95" s="203">
        <v>0</v>
      </c>
      <c r="AC95" s="203">
        <v>11.82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25.07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146.63999999999999</v>
      </c>
      <c r="AP95" s="203">
        <v>0</v>
      </c>
    </row>
    <row r="96" spans="1:42">
      <c r="A96" t="s">
        <v>138</v>
      </c>
      <c r="B96" s="203">
        <v>0</v>
      </c>
      <c r="C96" s="203">
        <v>8.4</v>
      </c>
      <c r="D96" s="203">
        <v>2.4</v>
      </c>
      <c r="E96" s="203">
        <v>0</v>
      </c>
      <c r="F96" s="203">
        <v>4.1399999999999997</v>
      </c>
      <c r="G96" s="203">
        <v>13.52</v>
      </c>
      <c r="H96" s="203">
        <v>0</v>
      </c>
      <c r="I96" s="203">
        <v>16.98</v>
      </c>
      <c r="J96" s="203">
        <v>0.56000000000000005</v>
      </c>
      <c r="K96" s="203">
        <v>28.11</v>
      </c>
      <c r="L96" s="203">
        <v>46.53</v>
      </c>
      <c r="M96" s="203">
        <v>0</v>
      </c>
      <c r="N96" s="203">
        <v>0.99</v>
      </c>
      <c r="O96" s="203">
        <v>1.64</v>
      </c>
      <c r="P96" s="203">
        <v>1.99</v>
      </c>
      <c r="Q96" s="203">
        <v>4.57</v>
      </c>
      <c r="R96" s="203">
        <v>7.87</v>
      </c>
      <c r="S96" s="203">
        <v>4.76</v>
      </c>
      <c r="T96" s="203">
        <v>0</v>
      </c>
      <c r="U96" s="203">
        <v>7.93</v>
      </c>
      <c r="V96" s="203">
        <v>0.15</v>
      </c>
      <c r="W96" s="203">
        <v>0.27</v>
      </c>
      <c r="X96" s="203">
        <v>4.71</v>
      </c>
      <c r="Y96" s="203">
        <v>0</v>
      </c>
      <c r="Z96" s="203">
        <v>2.2999999999999998</v>
      </c>
      <c r="AA96" s="203">
        <v>11.45</v>
      </c>
      <c r="AB96" s="203">
        <v>0</v>
      </c>
      <c r="AC96" s="203">
        <v>11.82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25.07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146.63999999999999</v>
      </c>
      <c r="AP96" s="203">
        <v>0</v>
      </c>
    </row>
    <row r="97" spans="1:42">
      <c r="A97" t="s">
        <v>139</v>
      </c>
      <c r="B97" s="203">
        <v>0</v>
      </c>
      <c r="C97" s="203">
        <v>8.4</v>
      </c>
      <c r="D97" s="203">
        <v>2.4</v>
      </c>
      <c r="E97" s="203">
        <v>0</v>
      </c>
      <c r="F97" s="203">
        <v>4.1399999999999997</v>
      </c>
      <c r="G97" s="203">
        <v>13.52</v>
      </c>
      <c r="H97" s="203">
        <v>0</v>
      </c>
      <c r="I97" s="203">
        <v>16.98</v>
      </c>
      <c r="J97" s="203">
        <v>0.56000000000000005</v>
      </c>
      <c r="K97" s="203">
        <v>28.11</v>
      </c>
      <c r="L97" s="203">
        <v>46.53</v>
      </c>
      <c r="M97" s="203">
        <v>0</v>
      </c>
      <c r="N97" s="203">
        <v>0.99</v>
      </c>
      <c r="O97" s="203">
        <v>1.64</v>
      </c>
      <c r="P97" s="203">
        <v>1.99</v>
      </c>
      <c r="Q97" s="203">
        <v>4.57</v>
      </c>
      <c r="R97" s="203">
        <v>7.87</v>
      </c>
      <c r="S97" s="203">
        <v>4.76</v>
      </c>
      <c r="T97" s="203">
        <v>0</v>
      </c>
      <c r="U97" s="203">
        <v>7.93</v>
      </c>
      <c r="V97" s="203">
        <v>0.15</v>
      </c>
      <c r="W97" s="203">
        <v>0.27</v>
      </c>
      <c r="X97" s="203">
        <v>4.2300000000000004</v>
      </c>
      <c r="Y97" s="203">
        <v>0</v>
      </c>
      <c r="Z97" s="203">
        <v>2.2999999999999998</v>
      </c>
      <c r="AA97" s="203">
        <v>11.45</v>
      </c>
      <c r="AB97" s="203">
        <v>0</v>
      </c>
      <c r="AC97" s="203">
        <v>11.82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25.07</v>
      </c>
      <c r="AJ97" s="203">
        <v>0</v>
      </c>
      <c r="AK97" s="203">
        <v>0.23</v>
      </c>
      <c r="AL97" s="203">
        <v>0</v>
      </c>
      <c r="AM97" s="203">
        <v>0</v>
      </c>
      <c r="AN97" s="203">
        <v>0</v>
      </c>
      <c r="AO97" s="203">
        <v>146.63999999999999</v>
      </c>
      <c r="AP97" s="203">
        <v>0</v>
      </c>
    </row>
    <row r="98" spans="1:42">
      <c r="A98" t="s">
        <v>140</v>
      </c>
      <c r="B98" s="203">
        <v>0</v>
      </c>
      <c r="C98" s="203">
        <v>8.4</v>
      </c>
      <c r="D98" s="203">
        <v>2.4</v>
      </c>
      <c r="E98" s="203">
        <v>0</v>
      </c>
      <c r="F98" s="203">
        <v>4.1399999999999997</v>
      </c>
      <c r="G98" s="203">
        <v>13.52</v>
      </c>
      <c r="H98" s="203">
        <v>0</v>
      </c>
      <c r="I98" s="203">
        <v>16.98</v>
      </c>
      <c r="J98" s="203">
        <v>0.56000000000000005</v>
      </c>
      <c r="K98" s="203">
        <v>28.11</v>
      </c>
      <c r="L98" s="203">
        <v>46.53</v>
      </c>
      <c r="M98" s="203">
        <v>0</v>
      </c>
      <c r="N98" s="203">
        <v>0.99</v>
      </c>
      <c r="O98" s="203">
        <v>1.64</v>
      </c>
      <c r="P98" s="203">
        <v>1.99</v>
      </c>
      <c r="Q98" s="203">
        <v>4.57</v>
      </c>
      <c r="R98" s="203">
        <v>7.87</v>
      </c>
      <c r="S98" s="203">
        <v>4.76</v>
      </c>
      <c r="T98" s="203">
        <v>0</v>
      </c>
      <c r="U98" s="203">
        <v>7.93</v>
      </c>
      <c r="V98" s="203">
        <v>0.15</v>
      </c>
      <c r="W98" s="203">
        <v>0.27</v>
      </c>
      <c r="X98" s="203">
        <v>3.74</v>
      </c>
      <c r="Y98" s="203">
        <v>0</v>
      </c>
      <c r="Z98" s="203">
        <v>2.2999999999999998</v>
      </c>
      <c r="AA98" s="203">
        <v>11.45</v>
      </c>
      <c r="AB98" s="203">
        <v>0</v>
      </c>
      <c r="AC98" s="203">
        <v>11.82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25.07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146.63999999999999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0.20103999999999986</v>
      </c>
      <c r="D99">
        <f t="shared" si="0"/>
        <v>5.7600000000000096E-2</v>
      </c>
      <c r="E99">
        <f t="shared" si="0"/>
        <v>0</v>
      </c>
      <c r="F99">
        <f t="shared" si="0"/>
        <v>9.9359999999999782E-2</v>
      </c>
      <c r="G99">
        <f t="shared" si="0"/>
        <v>0.32447999999999966</v>
      </c>
      <c r="H99">
        <f t="shared" si="0"/>
        <v>0</v>
      </c>
      <c r="I99">
        <f t="shared" si="0"/>
        <v>0.40752000000000033</v>
      </c>
      <c r="J99">
        <f t="shared" si="0"/>
        <v>1.3440000000000016E-2</v>
      </c>
      <c r="K99">
        <f t="shared" si="0"/>
        <v>1.0535524999999994</v>
      </c>
      <c r="L99">
        <f t="shared" si="0"/>
        <v>1.0062725000000006</v>
      </c>
      <c r="M99">
        <f t="shared" si="0"/>
        <v>0</v>
      </c>
      <c r="N99">
        <f t="shared" si="0"/>
        <v>2.3759999999999969E-2</v>
      </c>
      <c r="O99">
        <f t="shared" si="0"/>
        <v>3.9359999999999951E-2</v>
      </c>
      <c r="P99">
        <f t="shared" si="0"/>
        <v>4.7650000000000046E-2</v>
      </c>
      <c r="Q99">
        <f t="shared" si="0"/>
        <v>7.4144999999999947E-2</v>
      </c>
      <c r="R99">
        <f t="shared" si="0"/>
        <v>0.12922000000000011</v>
      </c>
      <c r="S99">
        <f t="shared" si="0"/>
        <v>8.0127500000000101E-2</v>
      </c>
      <c r="T99">
        <f t="shared" si="0"/>
        <v>0</v>
      </c>
      <c r="U99">
        <f t="shared" si="0"/>
        <v>0.18510999999999969</v>
      </c>
      <c r="V99">
        <f t="shared" si="0"/>
        <v>8.4620000000000042E-2</v>
      </c>
      <c r="W99">
        <f t="shared" si="0"/>
        <v>5.8305000000000044E-2</v>
      </c>
      <c r="X99">
        <f t="shared" si="0"/>
        <v>0.38397499999999957</v>
      </c>
      <c r="Y99">
        <f t="shared" si="0"/>
        <v>0</v>
      </c>
      <c r="Z99">
        <f t="shared" si="0"/>
        <v>0.71294500000000038</v>
      </c>
      <c r="AA99">
        <f t="shared" si="0"/>
        <v>0.18792250000000027</v>
      </c>
      <c r="AB99">
        <f t="shared" si="0"/>
        <v>0</v>
      </c>
      <c r="AC99">
        <f t="shared" si="0"/>
        <v>0.26670250000000018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0.59451499999999957</v>
      </c>
      <c r="AJ99">
        <f t="shared" si="0"/>
        <v>0</v>
      </c>
      <c r="AK99">
        <f t="shared" si="0"/>
        <v>5.3800000000000001E-2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9.76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17.11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9.76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17.11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9.76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17.11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9.76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17.11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9.64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17.11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9.64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17.11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9.64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17.11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9.64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17.11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9.64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17.11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9.64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 s="203">
        <v>17.11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9.64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 s="203">
        <v>17.11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9.64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 s="203">
        <v>17.11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9.64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 s="203">
        <v>17.11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9.64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 s="203">
        <v>17.11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9.64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 s="203">
        <v>17.11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9.64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 s="203">
        <v>17.11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9.76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 s="203">
        <v>17.11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9.76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 s="203">
        <v>17.11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9.76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17.11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9.76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17.11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9.76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 s="203">
        <v>17.11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9.76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 s="203">
        <v>17.11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9.76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17.11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9.76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17.11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9.76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17.11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9.76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17.11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9.76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17.11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9.76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17.11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9.76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17.11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9.76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17.11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9.76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17.11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9.76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17.11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9.76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17.11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9.76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17.11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9.76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17.11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9.76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17.11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9.76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17.11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9.76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17.11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9.76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17.11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9.76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 s="203">
        <v>17.11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9.39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 s="203">
        <v>17.11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9.69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 s="203">
        <v>17.11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9.69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 s="203">
        <v>17.11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9.69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 s="203">
        <v>17.11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9.8699999999999992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 s="203">
        <v>17.11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9.8699999999999992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 s="203">
        <v>17.11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9.4499999999999993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 s="203">
        <v>17.11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9.8699999999999992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 s="203">
        <v>17.11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10.45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 s="203">
        <v>16.739999999999998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10.45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 s="203">
        <v>16.739999999999998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10.45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 s="203">
        <v>16.739999999999998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10.45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 s="203">
        <v>16.739999999999998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9.52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 s="203">
        <v>16.739999999999998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10.45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 s="203">
        <v>16.739999999999998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10.45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 s="203">
        <v>16.739999999999998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10.45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 s="203">
        <v>16.739999999999998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10.45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 s="203">
        <v>16.739999999999998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10.45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 s="203">
        <v>16.739999999999998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9.4499999999999993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16.739999999999998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9.69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16.739999999999998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9.69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16.739999999999998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9.69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16.739999999999998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9.69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16.739999999999998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9.69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16.739999999999998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9.4499999999999993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16.739999999999998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9.69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16.739999999999998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9.69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16.739999999999998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9.69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16.739999999999998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9.8699999999999992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16.739999999999998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11.64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16.739999999999998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10.4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16.739999999999998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11.64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16.739999999999998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9.4499999999999993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17.11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9.4499999999999993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17.11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9.4499999999999993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17.11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9.4499999999999993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17.11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9.4499999999999993</v>
      </c>
      <c r="AJ79" s="203">
        <v>0</v>
      </c>
      <c r="AK79" s="203">
        <v>0.25</v>
      </c>
      <c r="AL79" s="203">
        <v>0</v>
      </c>
      <c r="AM79" s="203">
        <v>0</v>
      </c>
      <c r="AN79" s="203">
        <v>0</v>
      </c>
      <c r="AO79" s="203">
        <v>17.11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9.4499999999999993</v>
      </c>
      <c r="AJ80" s="203">
        <v>0</v>
      </c>
      <c r="AK80" s="203">
        <v>0.25</v>
      </c>
      <c r="AL80" s="203">
        <v>0</v>
      </c>
      <c r="AM80" s="203">
        <v>0</v>
      </c>
      <c r="AN80" s="203">
        <v>0</v>
      </c>
      <c r="AO80" s="203">
        <v>17.11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11.64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17.11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11.64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17.11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11.64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17.11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9.51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17.11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6.64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17.11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9.64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17.11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9.51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17.11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9.51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17.11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9.51</v>
      </c>
      <c r="AJ89" s="203">
        <v>0</v>
      </c>
      <c r="AK89" s="203">
        <v>0.42</v>
      </c>
      <c r="AL89" s="203">
        <v>0</v>
      </c>
      <c r="AM89" s="203">
        <v>0</v>
      </c>
      <c r="AN89" s="203">
        <v>0</v>
      </c>
      <c r="AO89" s="203">
        <v>17.11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9.51</v>
      </c>
      <c r="AJ90" s="203">
        <v>0</v>
      </c>
      <c r="AK90" s="203">
        <v>0.42</v>
      </c>
      <c r="AL90" s="203">
        <v>0</v>
      </c>
      <c r="AM90" s="203">
        <v>0</v>
      </c>
      <c r="AN90" s="203">
        <v>0</v>
      </c>
      <c r="AO90" s="203">
        <v>17.11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2.16</v>
      </c>
      <c r="AJ91" s="203">
        <v>0</v>
      </c>
      <c r="AK91" s="203">
        <v>-1.49</v>
      </c>
      <c r="AL91" s="203">
        <v>0</v>
      </c>
      <c r="AM91" s="203">
        <v>0</v>
      </c>
      <c r="AN91" s="203">
        <v>0</v>
      </c>
      <c r="AO91" s="203">
        <v>17.11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9.4499999999999993</v>
      </c>
      <c r="AJ92" s="203">
        <v>0</v>
      </c>
      <c r="AK92" s="203">
        <v>0.33</v>
      </c>
      <c r="AL92" s="203">
        <v>0</v>
      </c>
      <c r="AM92" s="203">
        <v>0</v>
      </c>
      <c r="AN92" s="203">
        <v>0</v>
      </c>
      <c r="AO92" s="203">
        <v>17.11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9.4499999999999993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17.11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9.4499999999999993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17.11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9.4499999999999993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17.11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9.4499999999999993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17.11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9.4499999999999993</v>
      </c>
      <c r="AJ97" s="203">
        <v>0</v>
      </c>
      <c r="AK97" s="203">
        <v>-7.94</v>
      </c>
      <c r="AL97" s="203">
        <v>0</v>
      </c>
      <c r="AM97" s="203">
        <v>0</v>
      </c>
      <c r="AN97" s="203">
        <v>0</v>
      </c>
      <c r="AO97" s="203">
        <v>17.11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9.4499999999999993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17.11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0.23344500000000021</v>
      </c>
      <c r="AJ99">
        <f t="shared" si="0"/>
        <v>0</v>
      </c>
      <c r="AK99">
        <f t="shared" si="0"/>
        <v>-1.9400000000000001E-3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2.08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48.78</v>
      </c>
      <c r="AJ3" s="203">
        <v>0</v>
      </c>
      <c r="AK3" s="203">
        <v>1.98</v>
      </c>
      <c r="AL3" s="203">
        <v>0</v>
      </c>
      <c r="AM3" s="203">
        <v>0</v>
      </c>
      <c r="AN3" s="203">
        <v>0</v>
      </c>
      <c r="AO3" s="203">
        <v>91.18</v>
      </c>
      <c r="AP3" s="203">
        <v>0</v>
      </c>
    </row>
    <row r="4" spans="1:42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2.08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48.78</v>
      </c>
      <c r="AJ4" s="203">
        <v>0</v>
      </c>
      <c r="AK4" s="203">
        <v>1.98</v>
      </c>
      <c r="AL4" s="203">
        <v>0</v>
      </c>
      <c r="AM4" s="203">
        <v>0</v>
      </c>
      <c r="AN4" s="203">
        <v>0</v>
      </c>
      <c r="AO4" s="203">
        <v>91.18</v>
      </c>
      <c r="AP4" s="203">
        <v>0</v>
      </c>
    </row>
    <row r="5" spans="1:42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2.08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48.78</v>
      </c>
      <c r="AJ5" s="203">
        <v>0</v>
      </c>
      <c r="AK5" s="203">
        <v>1.98</v>
      </c>
      <c r="AL5" s="203">
        <v>0</v>
      </c>
      <c r="AM5" s="203">
        <v>0</v>
      </c>
      <c r="AN5" s="203">
        <v>0</v>
      </c>
      <c r="AO5" s="203">
        <v>91.18</v>
      </c>
      <c r="AP5" s="203">
        <v>0</v>
      </c>
    </row>
    <row r="6" spans="1:42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2.08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48.78</v>
      </c>
      <c r="AJ6" s="203">
        <v>0</v>
      </c>
      <c r="AK6" s="203">
        <v>1.98</v>
      </c>
      <c r="AL6" s="203">
        <v>0</v>
      </c>
      <c r="AM6" s="203">
        <v>0</v>
      </c>
      <c r="AN6" s="203">
        <v>0</v>
      </c>
      <c r="AO6" s="203">
        <v>91.18</v>
      </c>
      <c r="AP6" s="203">
        <v>0</v>
      </c>
    </row>
    <row r="7" spans="1:42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2.08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48.18</v>
      </c>
      <c r="AJ7" s="203">
        <v>0</v>
      </c>
      <c r="AK7" s="203">
        <v>1.98</v>
      </c>
      <c r="AL7" s="203">
        <v>0</v>
      </c>
      <c r="AM7" s="203">
        <v>0</v>
      </c>
      <c r="AN7" s="203">
        <v>0</v>
      </c>
      <c r="AO7" s="203">
        <v>91.18</v>
      </c>
      <c r="AP7" s="203">
        <v>0</v>
      </c>
    </row>
    <row r="8" spans="1:42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2.08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48.18</v>
      </c>
      <c r="AJ8" s="203">
        <v>0</v>
      </c>
      <c r="AK8" s="203">
        <v>1.98</v>
      </c>
      <c r="AL8" s="203">
        <v>0</v>
      </c>
      <c r="AM8" s="203">
        <v>0</v>
      </c>
      <c r="AN8" s="203">
        <v>0</v>
      </c>
      <c r="AO8" s="203">
        <v>91.18</v>
      </c>
      <c r="AP8" s="203">
        <v>0</v>
      </c>
    </row>
    <row r="9" spans="1:42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2.08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48.18</v>
      </c>
      <c r="AJ9" s="203">
        <v>0</v>
      </c>
      <c r="AK9" s="203">
        <v>1.98</v>
      </c>
      <c r="AL9" s="203">
        <v>0</v>
      </c>
      <c r="AM9" s="203">
        <v>0</v>
      </c>
      <c r="AN9" s="203">
        <v>0</v>
      </c>
      <c r="AO9" s="203">
        <v>91.18</v>
      </c>
      <c r="AP9" s="203">
        <v>0</v>
      </c>
    </row>
    <row r="10" spans="1:42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2.08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48.18</v>
      </c>
      <c r="AJ10" s="203">
        <v>0</v>
      </c>
      <c r="AK10" s="203">
        <v>1.98</v>
      </c>
      <c r="AL10" s="203">
        <v>0</v>
      </c>
      <c r="AM10" s="203">
        <v>0</v>
      </c>
      <c r="AN10" s="203">
        <v>0</v>
      </c>
      <c r="AO10" s="203">
        <v>91.18</v>
      </c>
      <c r="AP10" s="203">
        <v>0</v>
      </c>
    </row>
    <row r="11" spans="1:42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2.08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48.18</v>
      </c>
      <c r="AJ11" s="203">
        <v>0</v>
      </c>
      <c r="AK11" s="203">
        <v>1.98</v>
      </c>
      <c r="AL11" s="203">
        <v>0</v>
      </c>
      <c r="AM11" s="203">
        <v>0</v>
      </c>
      <c r="AN11" s="203">
        <v>0</v>
      </c>
      <c r="AO11" s="203">
        <v>91.18</v>
      </c>
      <c r="AP11" s="203">
        <v>0</v>
      </c>
    </row>
    <row r="12" spans="1:42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2.08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48.18</v>
      </c>
      <c r="AJ12" s="203">
        <v>0</v>
      </c>
      <c r="AK12" s="203">
        <v>1.98</v>
      </c>
      <c r="AL12" s="203">
        <v>0</v>
      </c>
      <c r="AM12" s="203">
        <v>0</v>
      </c>
      <c r="AN12" s="203">
        <v>0</v>
      </c>
      <c r="AO12" s="203">
        <v>91.18</v>
      </c>
      <c r="AP12" s="203">
        <v>0</v>
      </c>
    </row>
    <row r="13" spans="1:42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2.08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48.18</v>
      </c>
      <c r="AJ13" s="203">
        <v>0</v>
      </c>
      <c r="AK13" s="203">
        <v>1.98</v>
      </c>
      <c r="AL13" s="203">
        <v>0</v>
      </c>
      <c r="AM13" s="203">
        <v>0</v>
      </c>
      <c r="AN13" s="203">
        <v>0</v>
      </c>
      <c r="AO13" s="203">
        <v>91.18</v>
      </c>
      <c r="AP13" s="203">
        <v>0</v>
      </c>
    </row>
    <row r="14" spans="1:42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2.08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48.18</v>
      </c>
      <c r="AJ14" s="203">
        <v>0</v>
      </c>
      <c r="AK14" s="203">
        <v>1.98</v>
      </c>
      <c r="AL14" s="203">
        <v>0</v>
      </c>
      <c r="AM14" s="203">
        <v>0</v>
      </c>
      <c r="AN14" s="203">
        <v>0</v>
      </c>
      <c r="AO14" s="203">
        <v>91.18</v>
      </c>
      <c r="AP14" s="203">
        <v>0</v>
      </c>
    </row>
    <row r="15" spans="1:42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2.08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48.18</v>
      </c>
      <c r="AJ15" s="203">
        <v>0</v>
      </c>
      <c r="AK15" s="203">
        <v>1.98</v>
      </c>
      <c r="AL15" s="203">
        <v>0</v>
      </c>
      <c r="AM15" s="203">
        <v>0</v>
      </c>
      <c r="AN15" s="203">
        <v>0</v>
      </c>
      <c r="AO15" s="203">
        <v>91.18</v>
      </c>
      <c r="AP15" s="203">
        <v>0</v>
      </c>
    </row>
    <row r="16" spans="1:42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2.08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48.18</v>
      </c>
      <c r="AJ16" s="203">
        <v>0</v>
      </c>
      <c r="AK16" s="203">
        <v>1.98</v>
      </c>
      <c r="AL16" s="203">
        <v>0</v>
      </c>
      <c r="AM16" s="203">
        <v>0</v>
      </c>
      <c r="AN16" s="203">
        <v>0</v>
      </c>
      <c r="AO16" s="203">
        <v>91.18</v>
      </c>
      <c r="AP16" s="203">
        <v>0</v>
      </c>
    </row>
    <row r="17" spans="1:42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2.08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48.18</v>
      </c>
      <c r="AJ17" s="203">
        <v>0</v>
      </c>
      <c r="AK17" s="203">
        <v>1.98</v>
      </c>
      <c r="AL17" s="203">
        <v>0</v>
      </c>
      <c r="AM17" s="203">
        <v>0</v>
      </c>
      <c r="AN17" s="203">
        <v>0</v>
      </c>
      <c r="AO17" s="203">
        <v>91.18</v>
      </c>
      <c r="AP17" s="203">
        <v>0</v>
      </c>
    </row>
    <row r="18" spans="1:42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2.08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48.18</v>
      </c>
      <c r="AJ18" s="203">
        <v>0</v>
      </c>
      <c r="AK18" s="203">
        <v>1.98</v>
      </c>
      <c r="AL18" s="203">
        <v>0</v>
      </c>
      <c r="AM18" s="203">
        <v>0</v>
      </c>
      <c r="AN18" s="203">
        <v>0</v>
      </c>
      <c r="AO18" s="203">
        <v>91.18</v>
      </c>
      <c r="AP18" s="203">
        <v>0</v>
      </c>
    </row>
    <row r="19" spans="1:42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2.08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48.78</v>
      </c>
      <c r="AJ19" s="203">
        <v>0</v>
      </c>
      <c r="AK19" s="203">
        <v>1.98</v>
      </c>
      <c r="AL19" s="203">
        <v>0</v>
      </c>
      <c r="AM19" s="203">
        <v>0</v>
      </c>
      <c r="AN19" s="203">
        <v>0</v>
      </c>
      <c r="AO19" s="203">
        <v>91.18</v>
      </c>
      <c r="AP19" s="203">
        <v>0</v>
      </c>
    </row>
    <row r="20" spans="1:42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2.08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48.78</v>
      </c>
      <c r="AJ20" s="203">
        <v>0</v>
      </c>
      <c r="AK20" s="203">
        <v>1.98</v>
      </c>
      <c r="AL20" s="203">
        <v>0</v>
      </c>
      <c r="AM20" s="203">
        <v>0</v>
      </c>
      <c r="AN20" s="203">
        <v>0</v>
      </c>
      <c r="AO20" s="203">
        <v>91.18</v>
      </c>
      <c r="AP20" s="203">
        <v>0</v>
      </c>
    </row>
    <row r="21" spans="1:42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2.08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48.78</v>
      </c>
      <c r="AJ21" s="203">
        <v>0</v>
      </c>
      <c r="AK21" s="203">
        <v>1.98</v>
      </c>
      <c r="AL21" s="203">
        <v>0</v>
      </c>
      <c r="AM21" s="203">
        <v>0</v>
      </c>
      <c r="AN21" s="203">
        <v>0</v>
      </c>
      <c r="AO21" s="203">
        <v>91.18</v>
      </c>
      <c r="AP21" s="203">
        <v>0</v>
      </c>
    </row>
    <row r="22" spans="1:42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2.08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48.78</v>
      </c>
      <c r="AJ22" s="203">
        <v>0</v>
      </c>
      <c r="AK22" s="203">
        <v>1.98</v>
      </c>
      <c r="AL22" s="203">
        <v>0</v>
      </c>
      <c r="AM22" s="203">
        <v>0</v>
      </c>
      <c r="AN22" s="203">
        <v>0</v>
      </c>
      <c r="AO22" s="203">
        <v>91.18</v>
      </c>
      <c r="AP22" s="203">
        <v>0</v>
      </c>
    </row>
    <row r="23" spans="1:42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2.08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48.78</v>
      </c>
      <c r="AJ23" s="203">
        <v>0</v>
      </c>
      <c r="AK23" s="203">
        <v>1.98</v>
      </c>
      <c r="AL23" s="203">
        <v>0</v>
      </c>
      <c r="AM23" s="203">
        <v>0</v>
      </c>
      <c r="AN23" s="203">
        <v>0</v>
      </c>
      <c r="AO23" s="203">
        <v>91.18</v>
      </c>
      <c r="AP23" s="203">
        <v>0</v>
      </c>
    </row>
    <row r="24" spans="1:42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2.08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48.78</v>
      </c>
      <c r="AJ24" s="203">
        <v>0</v>
      </c>
      <c r="AK24" s="203">
        <v>1.98</v>
      </c>
      <c r="AL24" s="203">
        <v>0</v>
      </c>
      <c r="AM24" s="203">
        <v>0</v>
      </c>
      <c r="AN24" s="203">
        <v>0</v>
      </c>
      <c r="AO24" s="203">
        <v>91.18</v>
      </c>
      <c r="AP24" s="203">
        <v>0</v>
      </c>
    </row>
    <row r="25" spans="1:42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2.08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48.78</v>
      </c>
      <c r="AJ25" s="203">
        <v>0</v>
      </c>
      <c r="AK25" s="203">
        <v>1.98</v>
      </c>
      <c r="AL25" s="203">
        <v>0</v>
      </c>
      <c r="AM25" s="203">
        <v>0</v>
      </c>
      <c r="AN25" s="203">
        <v>0</v>
      </c>
      <c r="AO25" s="203">
        <v>91.18</v>
      </c>
      <c r="AP25" s="203">
        <v>0</v>
      </c>
    </row>
    <row r="26" spans="1:42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2.08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48.78</v>
      </c>
      <c r="AJ26" s="203">
        <v>0</v>
      </c>
      <c r="AK26" s="203">
        <v>1.98</v>
      </c>
      <c r="AL26" s="203">
        <v>0</v>
      </c>
      <c r="AM26" s="203">
        <v>0</v>
      </c>
      <c r="AN26" s="203">
        <v>0</v>
      </c>
      <c r="AO26" s="203">
        <v>91.18</v>
      </c>
      <c r="AP26" s="203">
        <v>0</v>
      </c>
    </row>
    <row r="27" spans="1:42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2.08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48.78</v>
      </c>
      <c r="AJ27" s="203">
        <v>0</v>
      </c>
      <c r="AK27" s="203">
        <v>1.98</v>
      </c>
      <c r="AL27" s="203">
        <v>0</v>
      </c>
      <c r="AM27" s="203">
        <v>0</v>
      </c>
      <c r="AN27" s="203">
        <v>0</v>
      </c>
      <c r="AO27" s="203">
        <v>91.18</v>
      </c>
      <c r="AP27" s="203">
        <v>0</v>
      </c>
    </row>
    <row r="28" spans="1:42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2.08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48.78</v>
      </c>
      <c r="AJ28" s="203">
        <v>0</v>
      </c>
      <c r="AK28" s="203">
        <v>1.98</v>
      </c>
      <c r="AL28" s="203">
        <v>0</v>
      </c>
      <c r="AM28" s="203">
        <v>0</v>
      </c>
      <c r="AN28" s="203">
        <v>0</v>
      </c>
      <c r="AO28" s="203">
        <v>91.18</v>
      </c>
      <c r="AP28" s="203">
        <v>0</v>
      </c>
    </row>
    <row r="29" spans="1:42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2.08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48.78</v>
      </c>
      <c r="AJ29" s="203">
        <v>0</v>
      </c>
      <c r="AK29" s="203">
        <v>1.98</v>
      </c>
      <c r="AL29" s="203">
        <v>0</v>
      </c>
      <c r="AM29" s="203">
        <v>0</v>
      </c>
      <c r="AN29" s="203">
        <v>0</v>
      </c>
      <c r="AO29" s="203">
        <v>91.18</v>
      </c>
      <c r="AP29" s="203">
        <v>0</v>
      </c>
    </row>
    <row r="30" spans="1:42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2.08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48.78</v>
      </c>
      <c r="AJ30" s="203">
        <v>0</v>
      </c>
      <c r="AK30" s="203">
        <v>1.98</v>
      </c>
      <c r="AL30" s="203">
        <v>0</v>
      </c>
      <c r="AM30" s="203">
        <v>0</v>
      </c>
      <c r="AN30" s="203">
        <v>0</v>
      </c>
      <c r="AO30" s="203">
        <v>91.18</v>
      </c>
      <c r="AP30" s="203">
        <v>0</v>
      </c>
    </row>
    <row r="31" spans="1:42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2.08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48.78</v>
      </c>
      <c r="AJ31" s="203">
        <v>0</v>
      </c>
      <c r="AK31" s="203">
        <v>1.98</v>
      </c>
      <c r="AL31" s="203">
        <v>0</v>
      </c>
      <c r="AM31" s="203">
        <v>0</v>
      </c>
      <c r="AN31" s="203">
        <v>0</v>
      </c>
      <c r="AO31" s="203">
        <v>91.18</v>
      </c>
      <c r="AP31" s="203">
        <v>0</v>
      </c>
    </row>
    <row r="32" spans="1:42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2.08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48.78</v>
      </c>
      <c r="AJ32" s="203">
        <v>0</v>
      </c>
      <c r="AK32" s="203">
        <v>1.98</v>
      </c>
      <c r="AL32" s="203">
        <v>0</v>
      </c>
      <c r="AM32" s="203">
        <v>0</v>
      </c>
      <c r="AN32" s="203">
        <v>0</v>
      </c>
      <c r="AO32" s="203">
        <v>91.18</v>
      </c>
      <c r="AP32" s="203">
        <v>0</v>
      </c>
    </row>
    <row r="33" spans="1:42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2.08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48.78</v>
      </c>
      <c r="AJ33" s="203">
        <v>0</v>
      </c>
      <c r="AK33" s="203">
        <v>1.98</v>
      </c>
      <c r="AL33" s="203">
        <v>0</v>
      </c>
      <c r="AM33" s="203">
        <v>0</v>
      </c>
      <c r="AN33" s="203">
        <v>0</v>
      </c>
      <c r="AO33" s="203">
        <v>91.18</v>
      </c>
      <c r="AP33" s="203">
        <v>0</v>
      </c>
    </row>
    <row r="34" spans="1:42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2.08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48.78</v>
      </c>
      <c r="AJ34" s="203">
        <v>0</v>
      </c>
      <c r="AK34" s="203">
        <v>1.98</v>
      </c>
      <c r="AL34" s="203">
        <v>0</v>
      </c>
      <c r="AM34" s="203">
        <v>0</v>
      </c>
      <c r="AN34" s="203">
        <v>0</v>
      </c>
      <c r="AO34" s="203">
        <v>91.18</v>
      </c>
      <c r="AP34" s="203">
        <v>0</v>
      </c>
    </row>
    <row r="35" spans="1:42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2.08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48.78</v>
      </c>
      <c r="AJ35" s="203">
        <v>0</v>
      </c>
      <c r="AK35" s="203">
        <v>1.98</v>
      </c>
      <c r="AL35" s="203">
        <v>0</v>
      </c>
      <c r="AM35" s="203">
        <v>0</v>
      </c>
      <c r="AN35" s="203">
        <v>0</v>
      </c>
      <c r="AO35" s="203">
        <v>91.18</v>
      </c>
      <c r="AP35" s="203">
        <v>0</v>
      </c>
    </row>
    <row r="36" spans="1:42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2.08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48.78</v>
      </c>
      <c r="AJ36" s="203">
        <v>0</v>
      </c>
      <c r="AK36" s="203">
        <v>1.98</v>
      </c>
      <c r="AL36" s="203">
        <v>0</v>
      </c>
      <c r="AM36" s="203">
        <v>0</v>
      </c>
      <c r="AN36" s="203">
        <v>0</v>
      </c>
      <c r="AO36" s="203">
        <v>91.18</v>
      </c>
      <c r="AP36" s="203">
        <v>0</v>
      </c>
    </row>
    <row r="37" spans="1:42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2.08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48.78</v>
      </c>
      <c r="AJ37" s="203">
        <v>0</v>
      </c>
      <c r="AK37" s="203">
        <v>1.98</v>
      </c>
      <c r="AL37" s="203">
        <v>0</v>
      </c>
      <c r="AM37" s="203">
        <v>0</v>
      </c>
      <c r="AN37" s="203">
        <v>0</v>
      </c>
      <c r="AO37" s="203">
        <v>91.18</v>
      </c>
      <c r="AP37" s="203">
        <v>0</v>
      </c>
    </row>
    <row r="38" spans="1:42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2.08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48.78</v>
      </c>
      <c r="AJ38" s="203">
        <v>0</v>
      </c>
      <c r="AK38" s="203">
        <v>1.98</v>
      </c>
      <c r="AL38" s="203">
        <v>0</v>
      </c>
      <c r="AM38" s="203">
        <v>0</v>
      </c>
      <c r="AN38" s="203">
        <v>0</v>
      </c>
      <c r="AO38" s="203">
        <v>91.18</v>
      </c>
      <c r="AP38" s="203">
        <v>0</v>
      </c>
    </row>
    <row r="39" spans="1:42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2.08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48.78</v>
      </c>
      <c r="AJ39" s="203">
        <v>0</v>
      </c>
      <c r="AK39" s="203">
        <v>1.98</v>
      </c>
      <c r="AL39" s="203">
        <v>0</v>
      </c>
      <c r="AM39" s="203">
        <v>0</v>
      </c>
      <c r="AN39" s="203">
        <v>0</v>
      </c>
      <c r="AO39" s="203">
        <v>91.18</v>
      </c>
      <c r="AP39" s="203">
        <v>0</v>
      </c>
    </row>
    <row r="40" spans="1:42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2.08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48.78</v>
      </c>
      <c r="AJ40" s="203">
        <v>0</v>
      </c>
      <c r="AK40" s="203">
        <v>1.98</v>
      </c>
      <c r="AL40" s="203">
        <v>0</v>
      </c>
      <c r="AM40" s="203">
        <v>0</v>
      </c>
      <c r="AN40" s="203">
        <v>0</v>
      </c>
      <c r="AO40" s="203">
        <v>91.18</v>
      </c>
      <c r="AP40" s="203">
        <v>0</v>
      </c>
    </row>
    <row r="41" spans="1:42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2.08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48.78</v>
      </c>
      <c r="AJ41" s="203">
        <v>0</v>
      </c>
      <c r="AK41" s="203">
        <v>1.98</v>
      </c>
      <c r="AL41" s="203">
        <v>0</v>
      </c>
      <c r="AM41" s="203">
        <v>0</v>
      </c>
      <c r="AN41" s="203">
        <v>0</v>
      </c>
      <c r="AO41" s="203">
        <v>91.18</v>
      </c>
      <c r="AP41" s="203">
        <v>0</v>
      </c>
    </row>
    <row r="42" spans="1:42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2.08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48.78</v>
      </c>
      <c r="AJ42" s="203">
        <v>0</v>
      </c>
      <c r="AK42" s="203">
        <v>1.98</v>
      </c>
      <c r="AL42" s="203">
        <v>0</v>
      </c>
      <c r="AM42" s="203">
        <v>0</v>
      </c>
      <c r="AN42" s="203">
        <v>0</v>
      </c>
      <c r="AO42" s="203">
        <v>91.18</v>
      </c>
      <c r="AP42" s="203">
        <v>0</v>
      </c>
    </row>
    <row r="43" spans="1:42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2.08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46.97</v>
      </c>
      <c r="AJ43" s="203">
        <v>0</v>
      </c>
      <c r="AK43" s="203">
        <v>1.98</v>
      </c>
      <c r="AL43" s="203">
        <v>0</v>
      </c>
      <c r="AM43" s="203">
        <v>0</v>
      </c>
      <c r="AN43" s="203">
        <v>0</v>
      </c>
      <c r="AO43" s="203">
        <v>91.18</v>
      </c>
      <c r="AP43" s="203">
        <v>0</v>
      </c>
    </row>
    <row r="44" spans="1:42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2.08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47.27</v>
      </c>
      <c r="AJ44" s="203">
        <v>0</v>
      </c>
      <c r="AK44" s="203">
        <v>1.98</v>
      </c>
      <c r="AL44" s="203">
        <v>0</v>
      </c>
      <c r="AM44" s="203">
        <v>0</v>
      </c>
      <c r="AN44" s="203">
        <v>0</v>
      </c>
      <c r="AO44" s="203">
        <v>91.18</v>
      </c>
      <c r="AP44" s="203">
        <v>0</v>
      </c>
    </row>
    <row r="45" spans="1:42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2.08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47.27</v>
      </c>
      <c r="AJ45" s="203">
        <v>0</v>
      </c>
      <c r="AK45" s="203">
        <v>1.98</v>
      </c>
      <c r="AL45" s="203">
        <v>0</v>
      </c>
      <c r="AM45" s="203">
        <v>0</v>
      </c>
      <c r="AN45" s="203">
        <v>0</v>
      </c>
      <c r="AO45" s="203">
        <v>91.18</v>
      </c>
      <c r="AP45" s="203">
        <v>0</v>
      </c>
    </row>
    <row r="46" spans="1:42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2.08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47.27</v>
      </c>
      <c r="AJ46" s="203">
        <v>0</v>
      </c>
      <c r="AK46" s="203">
        <v>1.98</v>
      </c>
      <c r="AL46" s="203">
        <v>0</v>
      </c>
      <c r="AM46" s="203">
        <v>0</v>
      </c>
      <c r="AN46" s="203">
        <v>0</v>
      </c>
      <c r="AO46" s="203">
        <v>91.18</v>
      </c>
      <c r="AP46" s="203">
        <v>0</v>
      </c>
    </row>
    <row r="47" spans="1:42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2.08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47.27</v>
      </c>
      <c r="AJ47" s="203">
        <v>0</v>
      </c>
      <c r="AK47" s="203">
        <v>1.98</v>
      </c>
      <c r="AL47" s="203">
        <v>0</v>
      </c>
      <c r="AM47" s="203">
        <v>0</v>
      </c>
      <c r="AN47" s="203">
        <v>0</v>
      </c>
      <c r="AO47" s="203">
        <v>91.18</v>
      </c>
      <c r="AP47" s="203">
        <v>0</v>
      </c>
    </row>
    <row r="48" spans="1:42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2.08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47.27</v>
      </c>
      <c r="AJ48" s="203">
        <v>0</v>
      </c>
      <c r="AK48" s="203">
        <v>1.98</v>
      </c>
      <c r="AL48" s="203">
        <v>0</v>
      </c>
      <c r="AM48" s="203">
        <v>0</v>
      </c>
      <c r="AN48" s="203">
        <v>0</v>
      </c>
      <c r="AO48" s="203">
        <v>91.18</v>
      </c>
      <c r="AP48" s="203">
        <v>0</v>
      </c>
    </row>
    <row r="49" spans="1:42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2.08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47.27</v>
      </c>
      <c r="AJ49" s="203">
        <v>0</v>
      </c>
      <c r="AK49" s="203">
        <v>1.98</v>
      </c>
      <c r="AL49" s="203">
        <v>0</v>
      </c>
      <c r="AM49" s="203">
        <v>0</v>
      </c>
      <c r="AN49" s="203">
        <v>0</v>
      </c>
      <c r="AO49" s="203">
        <v>91.18</v>
      </c>
      <c r="AP49" s="203">
        <v>0</v>
      </c>
    </row>
    <row r="50" spans="1:42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2.08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47.27</v>
      </c>
      <c r="AJ50" s="203">
        <v>0</v>
      </c>
      <c r="AK50" s="203">
        <v>1.98</v>
      </c>
      <c r="AL50" s="203">
        <v>0</v>
      </c>
      <c r="AM50" s="203">
        <v>0</v>
      </c>
      <c r="AN50" s="203">
        <v>0</v>
      </c>
      <c r="AO50" s="203">
        <v>91.18</v>
      </c>
      <c r="AP50" s="203">
        <v>0</v>
      </c>
    </row>
    <row r="51" spans="1:42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2.08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47.27</v>
      </c>
      <c r="AJ51" s="203">
        <v>0</v>
      </c>
      <c r="AK51" s="203">
        <v>1.98</v>
      </c>
      <c r="AL51" s="203">
        <v>0</v>
      </c>
      <c r="AM51" s="203">
        <v>0</v>
      </c>
      <c r="AN51" s="203">
        <v>0</v>
      </c>
      <c r="AO51" s="203">
        <v>89.24</v>
      </c>
      <c r="AP51" s="203">
        <v>0</v>
      </c>
    </row>
    <row r="52" spans="1:42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2.08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47.27</v>
      </c>
      <c r="AJ52" s="203">
        <v>0</v>
      </c>
      <c r="AK52" s="203">
        <v>1.98</v>
      </c>
      <c r="AL52" s="203">
        <v>0</v>
      </c>
      <c r="AM52" s="203">
        <v>0</v>
      </c>
      <c r="AN52" s="203">
        <v>0</v>
      </c>
      <c r="AO52" s="203">
        <v>89.24</v>
      </c>
      <c r="AP52" s="203">
        <v>0</v>
      </c>
    </row>
    <row r="53" spans="1:42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2.08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47.27</v>
      </c>
      <c r="AJ53" s="203">
        <v>0</v>
      </c>
      <c r="AK53" s="203">
        <v>1.98</v>
      </c>
      <c r="AL53" s="203">
        <v>0</v>
      </c>
      <c r="AM53" s="203">
        <v>0</v>
      </c>
      <c r="AN53" s="203">
        <v>0</v>
      </c>
      <c r="AO53" s="203">
        <v>89.24</v>
      </c>
      <c r="AP53" s="203">
        <v>0</v>
      </c>
    </row>
    <row r="54" spans="1:42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2.08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47.27</v>
      </c>
      <c r="AJ54" s="203">
        <v>0</v>
      </c>
      <c r="AK54" s="203">
        <v>1.98</v>
      </c>
      <c r="AL54" s="203">
        <v>0</v>
      </c>
      <c r="AM54" s="203">
        <v>0</v>
      </c>
      <c r="AN54" s="203">
        <v>0</v>
      </c>
      <c r="AO54" s="203">
        <v>89.24</v>
      </c>
      <c r="AP54" s="203">
        <v>0</v>
      </c>
    </row>
    <row r="55" spans="1:42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2.08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47.6</v>
      </c>
      <c r="AJ55" s="203">
        <v>0</v>
      </c>
      <c r="AK55" s="203">
        <v>1.98</v>
      </c>
      <c r="AL55" s="203">
        <v>0</v>
      </c>
      <c r="AM55" s="203">
        <v>0</v>
      </c>
      <c r="AN55" s="203">
        <v>0</v>
      </c>
      <c r="AO55" s="203">
        <v>89.24</v>
      </c>
      <c r="AP55" s="203">
        <v>0</v>
      </c>
    </row>
    <row r="56" spans="1:42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2.08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47.27</v>
      </c>
      <c r="AJ56" s="203">
        <v>0</v>
      </c>
      <c r="AK56" s="203">
        <v>1.98</v>
      </c>
      <c r="AL56" s="203">
        <v>0</v>
      </c>
      <c r="AM56" s="203">
        <v>0</v>
      </c>
      <c r="AN56" s="203">
        <v>0</v>
      </c>
      <c r="AO56" s="203">
        <v>89.24</v>
      </c>
      <c r="AP56" s="203">
        <v>0</v>
      </c>
    </row>
    <row r="57" spans="1:42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2.08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47.27</v>
      </c>
      <c r="AJ57" s="203">
        <v>0</v>
      </c>
      <c r="AK57" s="203">
        <v>1.98</v>
      </c>
      <c r="AL57" s="203">
        <v>0</v>
      </c>
      <c r="AM57" s="203">
        <v>0</v>
      </c>
      <c r="AN57" s="203">
        <v>0</v>
      </c>
      <c r="AO57" s="203">
        <v>89.24</v>
      </c>
      <c r="AP57" s="203">
        <v>0</v>
      </c>
    </row>
    <row r="58" spans="1:42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2.08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47.27</v>
      </c>
      <c r="AJ58" s="203">
        <v>0</v>
      </c>
      <c r="AK58" s="203">
        <v>1.98</v>
      </c>
      <c r="AL58" s="203">
        <v>0</v>
      </c>
      <c r="AM58" s="203">
        <v>0</v>
      </c>
      <c r="AN58" s="203">
        <v>0</v>
      </c>
      <c r="AO58" s="203">
        <v>89.24</v>
      </c>
      <c r="AP58" s="203">
        <v>0</v>
      </c>
    </row>
    <row r="59" spans="1:42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2.08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47.27</v>
      </c>
      <c r="AJ59" s="203">
        <v>0</v>
      </c>
      <c r="AK59" s="203">
        <v>1.98</v>
      </c>
      <c r="AL59" s="203">
        <v>0</v>
      </c>
      <c r="AM59" s="203">
        <v>0</v>
      </c>
      <c r="AN59" s="203">
        <v>0</v>
      </c>
      <c r="AO59" s="203">
        <v>89.24</v>
      </c>
      <c r="AP59" s="203">
        <v>0</v>
      </c>
    </row>
    <row r="60" spans="1:42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2.08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47.27</v>
      </c>
      <c r="AJ60" s="203">
        <v>0</v>
      </c>
      <c r="AK60" s="203">
        <v>1.98</v>
      </c>
      <c r="AL60" s="203">
        <v>0</v>
      </c>
      <c r="AM60" s="203">
        <v>0</v>
      </c>
      <c r="AN60" s="203">
        <v>0</v>
      </c>
      <c r="AO60" s="203">
        <v>89.24</v>
      </c>
      <c r="AP60" s="203">
        <v>0</v>
      </c>
    </row>
    <row r="61" spans="1:42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2.08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47.27</v>
      </c>
      <c r="AJ61" s="203">
        <v>0</v>
      </c>
      <c r="AK61" s="203">
        <v>1.98</v>
      </c>
      <c r="AL61" s="203">
        <v>0</v>
      </c>
      <c r="AM61" s="203">
        <v>0</v>
      </c>
      <c r="AN61" s="203">
        <v>0</v>
      </c>
      <c r="AO61" s="203">
        <v>89.24</v>
      </c>
      <c r="AP61" s="203">
        <v>0</v>
      </c>
    </row>
    <row r="62" spans="1:42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2.08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47.27</v>
      </c>
      <c r="AJ62" s="203">
        <v>0</v>
      </c>
      <c r="AK62" s="203">
        <v>1.98</v>
      </c>
      <c r="AL62" s="203">
        <v>0</v>
      </c>
      <c r="AM62" s="203">
        <v>0</v>
      </c>
      <c r="AN62" s="203">
        <v>0</v>
      </c>
      <c r="AO62" s="203">
        <v>89.24</v>
      </c>
      <c r="AP62" s="203">
        <v>0</v>
      </c>
    </row>
    <row r="63" spans="1:42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2.08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47.27</v>
      </c>
      <c r="AJ63" s="203">
        <v>0</v>
      </c>
      <c r="AK63" s="203">
        <v>1.98</v>
      </c>
      <c r="AL63" s="203">
        <v>0</v>
      </c>
      <c r="AM63" s="203">
        <v>0</v>
      </c>
      <c r="AN63" s="203">
        <v>0</v>
      </c>
      <c r="AO63" s="203">
        <v>89.24</v>
      </c>
      <c r="AP63" s="203">
        <v>0</v>
      </c>
    </row>
    <row r="64" spans="1:42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2.08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47.27</v>
      </c>
      <c r="AJ64" s="203">
        <v>0</v>
      </c>
      <c r="AK64" s="203">
        <v>1.98</v>
      </c>
      <c r="AL64" s="203">
        <v>0</v>
      </c>
      <c r="AM64" s="203">
        <v>0</v>
      </c>
      <c r="AN64" s="203">
        <v>0</v>
      </c>
      <c r="AO64" s="203">
        <v>89.24</v>
      </c>
      <c r="AP64" s="203">
        <v>0</v>
      </c>
    </row>
    <row r="65" spans="1:42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2.08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47.27</v>
      </c>
      <c r="AJ65" s="203">
        <v>0</v>
      </c>
      <c r="AK65" s="203">
        <v>1.98</v>
      </c>
      <c r="AL65" s="203">
        <v>0</v>
      </c>
      <c r="AM65" s="203">
        <v>0</v>
      </c>
      <c r="AN65" s="203">
        <v>0</v>
      </c>
      <c r="AO65" s="203">
        <v>89.24</v>
      </c>
      <c r="AP65" s="203">
        <v>0</v>
      </c>
    </row>
    <row r="66" spans="1:42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2.08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47.27</v>
      </c>
      <c r="AJ66" s="203">
        <v>0</v>
      </c>
      <c r="AK66" s="203">
        <v>1.98</v>
      </c>
      <c r="AL66" s="203">
        <v>0</v>
      </c>
      <c r="AM66" s="203">
        <v>0</v>
      </c>
      <c r="AN66" s="203">
        <v>0</v>
      </c>
      <c r="AO66" s="203">
        <v>89.24</v>
      </c>
      <c r="AP66" s="203">
        <v>0</v>
      </c>
    </row>
    <row r="67" spans="1:42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2.08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47.27</v>
      </c>
      <c r="AJ67" s="203">
        <v>0</v>
      </c>
      <c r="AK67" s="203">
        <v>1.98</v>
      </c>
      <c r="AL67" s="203">
        <v>0</v>
      </c>
      <c r="AM67" s="203">
        <v>0</v>
      </c>
      <c r="AN67" s="203">
        <v>0</v>
      </c>
      <c r="AO67" s="203">
        <v>89.24</v>
      </c>
      <c r="AP67" s="203">
        <v>0</v>
      </c>
    </row>
    <row r="68" spans="1:42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2.08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47.27</v>
      </c>
      <c r="AJ68" s="203">
        <v>0</v>
      </c>
      <c r="AK68" s="203">
        <v>1.98</v>
      </c>
      <c r="AL68" s="203">
        <v>0</v>
      </c>
      <c r="AM68" s="203">
        <v>0</v>
      </c>
      <c r="AN68" s="203">
        <v>0</v>
      </c>
      <c r="AO68" s="203">
        <v>89.24</v>
      </c>
      <c r="AP68" s="203">
        <v>0</v>
      </c>
    </row>
    <row r="69" spans="1:42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2.08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47.27</v>
      </c>
      <c r="AJ69" s="203">
        <v>0</v>
      </c>
      <c r="AK69" s="203">
        <v>1.98</v>
      </c>
      <c r="AL69" s="203">
        <v>0</v>
      </c>
      <c r="AM69" s="203">
        <v>0</v>
      </c>
      <c r="AN69" s="203">
        <v>0</v>
      </c>
      <c r="AO69" s="203">
        <v>89.24</v>
      </c>
      <c r="AP69" s="203">
        <v>0</v>
      </c>
    </row>
    <row r="70" spans="1:42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2.08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47.27</v>
      </c>
      <c r="AJ70" s="203">
        <v>0</v>
      </c>
      <c r="AK70" s="203">
        <v>1.98</v>
      </c>
      <c r="AL70" s="203">
        <v>0</v>
      </c>
      <c r="AM70" s="203">
        <v>0</v>
      </c>
      <c r="AN70" s="203">
        <v>0</v>
      </c>
      <c r="AO70" s="203">
        <v>89.24</v>
      </c>
      <c r="AP70" s="203">
        <v>0</v>
      </c>
    </row>
    <row r="71" spans="1:42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2.08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48.18</v>
      </c>
      <c r="AJ71" s="203">
        <v>0</v>
      </c>
      <c r="AK71" s="203">
        <v>1.98</v>
      </c>
      <c r="AL71" s="203">
        <v>0</v>
      </c>
      <c r="AM71" s="203">
        <v>0</v>
      </c>
      <c r="AN71" s="203">
        <v>0</v>
      </c>
      <c r="AO71" s="203">
        <v>89.24</v>
      </c>
      <c r="AP71" s="203">
        <v>0</v>
      </c>
    </row>
    <row r="72" spans="1:42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2.72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51.72</v>
      </c>
      <c r="AJ72" s="203">
        <v>0</v>
      </c>
      <c r="AK72" s="203">
        <v>1.98</v>
      </c>
      <c r="AL72" s="203">
        <v>0</v>
      </c>
      <c r="AM72" s="203">
        <v>0</v>
      </c>
      <c r="AN72" s="203">
        <v>0</v>
      </c>
      <c r="AO72" s="203">
        <v>89.24</v>
      </c>
      <c r="AP72" s="203">
        <v>0</v>
      </c>
    </row>
    <row r="73" spans="1:42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2.72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51.98</v>
      </c>
      <c r="AJ73" s="203">
        <v>0</v>
      </c>
      <c r="AK73" s="203">
        <v>1.98</v>
      </c>
      <c r="AL73" s="203">
        <v>0</v>
      </c>
      <c r="AM73" s="203">
        <v>0</v>
      </c>
      <c r="AN73" s="203">
        <v>0</v>
      </c>
      <c r="AO73" s="203">
        <v>89.24</v>
      </c>
      <c r="AP73" s="203">
        <v>0</v>
      </c>
    </row>
    <row r="74" spans="1:42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2.68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51.72</v>
      </c>
      <c r="AJ74" s="203">
        <v>0</v>
      </c>
      <c r="AK74" s="203">
        <v>1.98</v>
      </c>
      <c r="AL74" s="203">
        <v>0</v>
      </c>
      <c r="AM74" s="203">
        <v>0</v>
      </c>
      <c r="AN74" s="203">
        <v>0</v>
      </c>
      <c r="AO74" s="203">
        <v>89.24</v>
      </c>
      <c r="AP74" s="203">
        <v>0</v>
      </c>
    </row>
    <row r="75" spans="1:42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2.08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47.27</v>
      </c>
      <c r="AJ75" s="203">
        <v>0</v>
      </c>
      <c r="AK75" s="203">
        <v>1.98</v>
      </c>
      <c r="AL75" s="203">
        <v>0</v>
      </c>
      <c r="AM75" s="203">
        <v>0</v>
      </c>
      <c r="AN75" s="203">
        <v>0</v>
      </c>
      <c r="AO75" s="203">
        <v>91.18</v>
      </c>
      <c r="AP75" s="203">
        <v>0</v>
      </c>
    </row>
    <row r="76" spans="1:42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2.08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47.27</v>
      </c>
      <c r="AJ76" s="203">
        <v>0</v>
      </c>
      <c r="AK76" s="203">
        <v>1.98</v>
      </c>
      <c r="AL76" s="203">
        <v>0</v>
      </c>
      <c r="AM76" s="203">
        <v>0</v>
      </c>
      <c r="AN76" s="203">
        <v>0</v>
      </c>
      <c r="AO76" s="203">
        <v>91.18</v>
      </c>
      <c r="AP76" s="203">
        <v>0</v>
      </c>
    </row>
    <row r="77" spans="1:42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2.08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47.27</v>
      </c>
      <c r="AJ77" s="203">
        <v>0</v>
      </c>
      <c r="AK77" s="203">
        <v>1.98</v>
      </c>
      <c r="AL77" s="203">
        <v>0</v>
      </c>
      <c r="AM77" s="203">
        <v>0</v>
      </c>
      <c r="AN77" s="203">
        <v>0</v>
      </c>
      <c r="AO77" s="203">
        <v>91.18</v>
      </c>
      <c r="AP77" s="203">
        <v>0</v>
      </c>
    </row>
    <row r="78" spans="1:42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2.08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47.27</v>
      </c>
      <c r="AJ78" s="203">
        <v>0</v>
      </c>
      <c r="AK78" s="203">
        <v>1.98</v>
      </c>
      <c r="AL78" s="203">
        <v>0</v>
      </c>
      <c r="AM78" s="203">
        <v>0</v>
      </c>
      <c r="AN78" s="203">
        <v>0</v>
      </c>
      <c r="AO78" s="203">
        <v>91.18</v>
      </c>
      <c r="AP78" s="203">
        <v>0</v>
      </c>
    </row>
    <row r="79" spans="1:42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2.08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47.27</v>
      </c>
      <c r="AJ79" s="203">
        <v>0</v>
      </c>
      <c r="AK79" s="203">
        <v>3.22</v>
      </c>
      <c r="AL79" s="203">
        <v>0</v>
      </c>
      <c r="AM79" s="203">
        <v>0</v>
      </c>
      <c r="AN79" s="203">
        <v>0</v>
      </c>
      <c r="AO79" s="203">
        <v>91.18</v>
      </c>
      <c r="AP79" s="203">
        <v>0</v>
      </c>
    </row>
    <row r="80" spans="1:42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2.08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47.27</v>
      </c>
      <c r="AJ80" s="203">
        <v>0</v>
      </c>
      <c r="AK80" s="203">
        <v>3.22</v>
      </c>
      <c r="AL80" s="203">
        <v>0</v>
      </c>
      <c r="AM80" s="203">
        <v>0</v>
      </c>
      <c r="AN80" s="203">
        <v>0</v>
      </c>
      <c r="AO80" s="203">
        <v>91.18</v>
      </c>
      <c r="AP80" s="203">
        <v>0</v>
      </c>
    </row>
    <row r="81" spans="1:42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2.68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50.68</v>
      </c>
      <c r="AJ81" s="203">
        <v>0</v>
      </c>
      <c r="AK81" s="203">
        <v>1.98</v>
      </c>
      <c r="AL81" s="203">
        <v>0</v>
      </c>
      <c r="AM81" s="203">
        <v>0</v>
      </c>
      <c r="AN81" s="203">
        <v>0</v>
      </c>
      <c r="AO81" s="203">
        <v>91.18</v>
      </c>
      <c r="AP81" s="203">
        <v>0</v>
      </c>
    </row>
    <row r="82" spans="1:42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2.68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50.68</v>
      </c>
      <c r="AJ82" s="203">
        <v>0</v>
      </c>
      <c r="AK82" s="203">
        <v>1.98</v>
      </c>
      <c r="AL82" s="203">
        <v>0</v>
      </c>
      <c r="AM82" s="203">
        <v>0</v>
      </c>
      <c r="AN82" s="203">
        <v>0</v>
      </c>
      <c r="AO82" s="203">
        <v>91.18</v>
      </c>
      <c r="AP82" s="203">
        <v>0</v>
      </c>
    </row>
    <row r="83" spans="1:42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2.68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50.88</v>
      </c>
      <c r="AJ83" s="203">
        <v>0</v>
      </c>
      <c r="AK83" s="203">
        <v>1.98</v>
      </c>
      <c r="AL83" s="203">
        <v>0</v>
      </c>
      <c r="AM83" s="203">
        <v>0</v>
      </c>
      <c r="AN83" s="203">
        <v>0</v>
      </c>
      <c r="AO83" s="203">
        <v>91.18</v>
      </c>
      <c r="AP83" s="203">
        <v>0</v>
      </c>
    </row>
    <row r="84" spans="1:42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2.08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47.57</v>
      </c>
      <c r="AJ84" s="203">
        <v>0</v>
      </c>
      <c r="AK84" s="203">
        <v>1.98</v>
      </c>
      <c r="AL84" s="203">
        <v>0</v>
      </c>
      <c r="AM84" s="203">
        <v>0</v>
      </c>
      <c r="AN84" s="203">
        <v>0</v>
      </c>
      <c r="AO84" s="203">
        <v>91.18</v>
      </c>
      <c r="AP84" s="203">
        <v>0</v>
      </c>
    </row>
    <row r="85" spans="1:42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2.08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48.18</v>
      </c>
      <c r="AJ85" s="203">
        <v>0</v>
      </c>
      <c r="AK85" s="203">
        <v>1.98</v>
      </c>
      <c r="AL85" s="203">
        <v>0</v>
      </c>
      <c r="AM85" s="203">
        <v>0</v>
      </c>
      <c r="AN85" s="203">
        <v>0</v>
      </c>
      <c r="AO85" s="203">
        <v>91.18</v>
      </c>
      <c r="AP85" s="203">
        <v>0</v>
      </c>
    </row>
    <row r="86" spans="1:42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2.08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48.18</v>
      </c>
      <c r="AJ86" s="203">
        <v>0</v>
      </c>
      <c r="AK86" s="203">
        <v>1.98</v>
      </c>
      <c r="AL86" s="203">
        <v>0</v>
      </c>
      <c r="AM86" s="203">
        <v>0</v>
      </c>
      <c r="AN86" s="203">
        <v>0</v>
      </c>
      <c r="AO86" s="203">
        <v>91.18</v>
      </c>
      <c r="AP86" s="203">
        <v>0</v>
      </c>
    </row>
    <row r="87" spans="1:42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2.08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47.57</v>
      </c>
      <c r="AJ87" s="203">
        <v>0</v>
      </c>
      <c r="AK87" s="203">
        <v>1.98</v>
      </c>
      <c r="AL87" s="203">
        <v>0</v>
      </c>
      <c r="AM87" s="203">
        <v>0</v>
      </c>
      <c r="AN87" s="203">
        <v>0</v>
      </c>
      <c r="AO87" s="203">
        <v>91.18</v>
      </c>
      <c r="AP87" s="203">
        <v>0</v>
      </c>
    </row>
    <row r="88" spans="1:42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2.08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47.57</v>
      </c>
      <c r="AJ88" s="203">
        <v>0</v>
      </c>
      <c r="AK88" s="203">
        <v>1.98</v>
      </c>
      <c r="AL88" s="203">
        <v>0</v>
      </c>
      <c r="AM88" s="203">
        <v>0</v>
      </c>
      <c r="AN88" s="203">
        <v>0</v>
      </c>
      <c r="AO88" s="203">
        <v>91.18</v>
      </c>
      <c r="AP88" s="203">
        <v>0</v>
      </c>
    </row>
    <row r="89" spans="1:42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2.08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47.57</v>
      </c>
      <c r="AJ89" s="203">
        <v>0</v>
      </c>
      <c r="AK89" s="203">
        <v>4.08</v>
      </c>
      <c r="AL89" s="203">
        <v>0</v>
      </c>
      <c r="AM89" s="203">
        <v>0</v>
      </c>
      <c r="AN89" s="203">
        <v>0</v>
      </c>
      <c r="AO89" s="203">
        <v>91.18</v>
      </c>
      <c r="AP89" s="203">
        <v>0</v>
      </c>
    </row>
    <row r="90" spans="1:42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2.08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47.57</v>
      </c>
      <c r="AJ90" s="203">
        <v>0</v>
      </c>
      <c r="AK90" s="203">
        <v>4.08</v>
      </c>
      <c r="AL90" s="203">
        <v>0</v>
      </c>
      <c r="AM90" s="203">
        <v>0</v>
      </c>
      <c r="AN90" s="203">
        <v>0</v>
      </c>
      <c r="AO90" s="203">
        <v>91.18</v>
      </c>
      <c r="AP90" s="203">
        <v>0</v>
      </c>
    </row>
    <row r="91" spans="1:42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2.08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48.7</v>
      </c>
      <c r="AJ91" s="203">
        <v>0</v>
      </c>
      <c r="AK91" s="203">
        <v>3.8</v>
      </c>
      <c r="AL91" s="203">
        <v>0</v>
      </c>
      <c r="AM91" s="203">
        <v>0</v>
      </c>
      <c r="AN91" s="203">
        <v>0</v>
      </c>
      <c r="AO91" s="203">
        <v>91.18</v>
      </c>
      <c r="AP91" s="203">
        <v>0</v>
      </c>
    </row>
    <row r="92" spans="1:42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2.08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47.27</v>
      </c>
      <c r="AJ92" s="203">
        <v>0</v>
      </c>
      <c r="AK92" s="203">
        <v>3.63</v>
      </c>
      <c r="AL92" s="203">
        <v>0</v>
      </c>
      <c r="AM92" s="203">
        <v>0</v>
      </c>
      <c r="AN92" s="203">
        <v>0</v>
      </c>
      <c r="AO92" s="203">
        <v>91.18</v>
      </c>
      <c r="AP92" s="203">
        <v>0</v>
      </c>
    </row>
    <row r="93" spans="1:42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2.08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47.27</v>
      </c>
      <c r="AJ93" s="203">
        <v>0</v>
      </c>
      <c r="AK93" s="203">
        <v>1.98</v>
      </c>
      <c r="AL93" s="203">
        <v>0</v>
      </c>
      <c r="AM93" s="203">
        <v>0</v>
      </c>
      <c r="AN93" s="203">
        <v>0</v>
      </c>
      <c r="AO93" s="203">
        <v>91.18</v>
      </c>
      <c r="AP93" s="203">
        <v>0</v>
      </c>
    </row>
    <row r="94" spans="1:42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2.08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47.27</v>
      </c>
      <c r="AJ94" s="203">
        <v>0</v>
      </c>
      <c r="AK94" s="203">
        <v>1.98</v>
      </c>
      <c r="AL94" s="203">
        <v>0</v>
      </c>
      <c r="AM94" s="203">
        <v>0</v>
      </c>
      <c r="AN94" s="203">
        <v>0</v>
      </c>
      <c r="AO94" s="203">
        <v>91.18</v>
      </c>
      <c r="AP94" s="203">
        <v>0</v>
      </c>
    </row>
    <row r="95" spans="1:42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2.08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47.27</v>
      </c>
      <c r="AJ95" s="203">
        <v>0</v>
      </c>
      <c r="AK95" s="203">
        <v>1.98</v>
      </c>
      <c r="AL95" s="203">
        <v>0</v>
      </c>
      <c r="AM95" s="203">
        <v>0</v>
      </c>
      <c r="AN95" s="203">
        <v>0</v>
      </c>
      <c r="AO95" s="203">
        <v>91.18</v>
      </c>
      <c r="AP95" s="203">
        <v>0</v>
      </c>
    </row>
    <row r="96" spans="1:42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2.08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47.27</v>
      </c>
      <c r="AJ96" s="203">
        <v>0</v>
      </c>
      <c r="AK96" s="203">
        <v>1.98</v>
      </c>
      <c r="AL96" s="203">
        <v>0</v>
      </c>
      <c r="AM96" s="203">
        <v>0</v>
      </c>
      <c r="AN96" s="203">
        <v>0</v>
      </c>
      <c r="AO96" s="203">
        <v>91.18</v>
      </c>
      <c r="AP96" s="203">
        <v>0</v>
      </c>
    </row>
    <row r="97" spans="1:42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2.08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47.27</v>
      </c>
      <c r="AJ97" s="203">
        <v>0</v>
      </c>
      <c r="AK97" s="203">
        <v>2.12</v>
      </c>
      <c r="AL97" s="203">
        <v>0</v>
      </c>
      <c r="AM97" s="203">
        <v>0</v>
      </c>
      <c r="AN97" s="203">
        <v>0</v>
      </c>
      <c r="AO97" s="203">
        <v>91.18</v>
      </c>
      <c r="AP97" s="203">
        <v>0</v>
      </c>
    </row>
    <row r="98" spans="1:42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2.08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47.27</v>
      </c>
      <c r="AJ98" s="203">
        <v>0</v>
      </c>
      <c r="AK98" s="203">
        <v>1.98</v>
      </c>
      <c r="AL98" s="203">
        <v>0</v>
      </c>
      <c r="AM98" s="203">
        <v>0</v>
      </c>
      <c r="AN98" s="203">
        <v>0</v>
      </c>
      <c r="AO98" s="203">
        <v>91.18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5.0840000000000073E-2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1.1552124999999998</v>
      </c>
      <c r="AJ99">
        <f t="shared" si="0"/>
        <v>0</v>
      </c>
      <c r="AK99">
        <f t="shared" si="0"/>
        <v>5.0092499999999963E-2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3">
        <v>0</v>
      </c>
      <c r="C3" s="203">
        <v>10.15</v>
      </c>
      <c r="D3" s="203">
        <v>2.9</v>
      </c>
      <c r="E3" s="203">
        <v>0</v>
      </c>
      <c r="F3" s="203">
        <v>5</v>
      </c>
      <c r="G3" s="203">
        <v>16.32</v>
      </c>
      <c r="H3" s="203">
        <v>0</v>
      </c>
      <c r="I3" s="203">
        <v>20.51</v>
      </c>
      <c r="J3" s="203">
        <v>0.67</v>
      </c>
      <c r="K3" s="203">
        <v>2.95</v>
      </c>
      <c r="L3" s="203">
        <v>209.38</v>
      </c>
      <c r="M3" s="203">
        <v>0.83</v>
      </c>
      <c r="N3" s="203">
        <v>1.18</v>
      </c>
      <c r="O3" s="203">
        <v>0</v>
      </c>
      <c r="P3" s="203">
        <v>1.23</v>
      </c>
      <c r="Q3" s="203">
        <v>4.76</v>
      </c>
      <c r="R3" s="203">
        <v>9.14</v>
      </c>
      <c r="S3" s="203">
        <v>6.17</v>
      </c>
      <c r="T3" s="203">
        <v>0</v>
      </c>
      <c r="U3" s="203">
        <v>1.37</v>
      </c>
      <c r="V3" s="203">
        <v>0.18</v>
      </c>
      <c r="W3" s="203">
        <v>0.34</v>
      </c>
      <c r="X3" s="203">
        <v>1.47</v>
      </c>
      <c r="Y3" s="203">
        <v>0</v>
      </c>
      <c r="Z3" s="203">
        <v>2.52</v>
      </c>
      <c r="AA3" s="203">
        <v>0.9</v>
      </c>
      <c r="AB3" s="203">
        <v>0</v>
      </c>
      <c r="AC3" s="203">
        <v>12.92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31.04</v>
      </c>
      <c r="AJ3" s="203">
        <v>0</v>
      </c>
      <c r="AK3" s="203">
        <v>9.6</v>
      </c>
      <c r="AL3" s="203">
        <v>0</v>
      </c>
      <c r="AM3" s="203">
        <v>0</v>
      </c>
      <c r="AN3" s="203">
        <v>0</v>
      </c>
      <c r="AO3" s="203">
        <v>204.45</v>
      </c>
      <c r="AP3" s="203">
        <v>0</v>
      </c>
    </row>
    <row r="4" spans="1:42">
      <c r="A4" t="s">
        <v>46</v>
      </c>
      <c r="B4" s="203">
        <v>0</v>
      </c>
      <c r="C4" s="203">
        <v>10.15</v>
      </c>
      <c r="D4" s="203">
        <v>2.9</v>
      </c>
      <c r="E4" s="203">
        <v>0</v>
      </c>
      <c r="F4" s="203">
        <v>5</v>
      </c>
      <c r="G4" s="203">
        <v>16.32</v>
      </c>
      <c r="H4" s="203">
        <v>0</v>
      </c>
      <c r="I4" s="203">
        <v>20.51</v>
      </c>
      <c r="J4" s="203">
        <v>0.67</v>
      </c>
      <c r="K4" s="203">
        <v>2.95</v>
      </c>
      <c r="L4" s="203">
        <v>209.38</v>
      </c>
      <c r="M4" s="203">
        <v>0.83</v>
      </c>
      <c r="N4" s="203">
        <v>1.18</v>
      </c>
      <c r="O4" s="203">
        <v>0</v>
      </c>
      <c r="P4" s="203">
        <v>1.23</v>
      </c>
      <c r="Q4" s="203">
        <v>4.76</v>
      </c>
      <c r="R4" s="203">
        <v>9.14</v>
      </c>
      <c r="S4" s="203">
        <v>6.17</v>
      </c>
      <c r="T4" s="203">
        <v>0</v>
      </c>
      <c r="U4" s="203">
        <v>1.37</v>
      </c>
      <c r="V4" s="203">
        <v>5.57</v>
      </c>
      <c r="W4" s="203">
        <v>0.34</v>
      </c>
      <c r="X4" s="203">
        <v>1.47</v>
      </c>
      <c r="Y4" s="203">
        <v>0</v>
      </c>
      <c r="Z4" s="203">
        <v>2.52</v>
      </c>
      <c r="AA4" s="203">
        <v>0.9</v>
      </c>
      <c r="AB4" s="203">
        <v>0</v>
      </c>
      <c r="AC4" s="203">
        <v>12.92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31.04</v>
      </c>
      <c r="AJ4" s="203">
        <v>0</v>
      </c>
      <c r="AK4" s="203">
        <v>19.600000000000001</v>
      </c>
      <c r="AL4" s="203">
        <v>0</v>
      </c>
      <c r="AM4" s="203">
        <v>0</v>
      </c>
      <c r="AN4" s="203">
        <v>0</v>
      </c>
      <c r="AO4" s="203">
        <v>204.45</v>
      </c>
      <c r="AP4" s="203">
        <v>0</v>
      </c>
    </row>
    <row r="5" spans="1:42">
      <c r="A5" t="s">
        <v>47</v>
      </c>
      <c r="B5" s="203">
        <v>0</v>
      </c>
      <c r="C5" s="203">
        <v>10.15</v>
      </c>
      <c r="D5" s="203">
        <v>2.9</v>
      </c>
      <c r="E5" s="203">
        <v>0</v>
      </c>
      <c r="F5" s="203">
        <v>5</v>
      </c>
      <c r="G5" s="203">
        <v>16.32</v>
      </c>
      <c r="H5" s="203">
        <v>0</v>
      </c>
      <c r="I5" s="203">
        <v>20.51</v>
      </c>
      <c r="J5" s="203">
        <v>0.67</v>
      </c>
      <c r="K5" s="203">
        <v>2.95</v>
      </c>
      <c r="L5" s="203">
        <v>209.38</v>
      </c>
      <c r="M5" s="203">
        <v>0.83</v>
      </c>
      <c r="N5" s="203">
        <v>1.18</v>
      </c>
      <c r="O5" s="203">
        <v>0</v>
      </c>
      <c r="P5" s="203">
        <v>1.23</v>
      </c>
      <c r="Q5" s="203">
        <v>4.76</v>
      </c>
      <c r="R5" s="203">
        <v>9.14</v>
      </c>
      <c r="S5" s="203">
        <v>6.17</v>
      </c>
      <c r="T5" s="203">
        <v>0</v>
      </c>
      <c r="U5" s="203">
        <v>1.4</v>
      </c>
      <c r="V5" s="203">
        <v>5.57</v>
      </c>
      <c r="W5" s="203">
        <v>0.34</v>
      </c>
      <c r="X5" s="203">
        <v>1.47</v>
      </c>
      <c r="Y5" s="203">
        <v>0</v>
      </c>
      <c r="Z5" s="203">
        <v>2.52</v>
      </c>
      <c r="AA5" s="203">
        <v>20.9</v>
      </c>
      <c r="AB5" s="203">
        <v>0</v>
      </c>
      <c r="AC5" s="203">
        <v>12.92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31.04</v>
      </c>
      <c r="AJ5" s="203">
        <v>0</v>
      </c>
      <c r="AK5" s="203">
        <v>19.600000000000001</v>
      </c>
      <c r="AL5" s="203">
        <v>0</v>
      </c>
      <c r="AM5" s="203">
        <v>0</v>
      </c>
      <c r="AN5" s="203">
        <v>0</v>
      </c>
      <c r="AO5" s="203">
        <v>204.45</v>
      </c>
      <c r="AP5" s="203">
        <v>0</v>
      </c>
    </row>
    <row r="6" spans="1:42">
      <c r="A6" t="s">
        <v>48</v>
      </c>
      <c r="B6" s="203">
        <v>0</v>
      </c>
      <c r="C6" s="203">
        <v>10.15</v>
      </c>
      <c r="D6" s="203">
        <v>2.9</v>
      </c>
      <c r="E6" s="203">
        <v>0</v>
      </c>
      <c r="F6" s="203">
        <v>5</v>
      </c>
      <c r="G6" s="203">
        <v>16.32</v>
      </c>
      <c r="H6" s="203">
        <v>0</v>
      </c>
      <c r="I6" s="203">
        <v>20.51</v>
      </c>
      <c r="J6" s="203">
        <v>0.67</v>
      </c>
      <c r="K6" s="203">
        <v>2.95</v>
      </c>
      <c r="L6" s="203">
        <v>209.38</v>
      </c>
      <c r="M6" s="203">
        <v>0.83</v>
      </c>
      <c r="N6" s="203">
        <v>1.18</v>
      </c>
      <c r="O6" s="203">
        <v>0</v>
      </c>
      <c r="P6" s="203">
        <v>1.23</v>
      </c>
      <c r="Q6" s="203">
        <v>4.76</v>
      </c>
      <c r="R6" s="203">
        <v>9.14</v>
      </c>
      <c r="S6" s="203">
        <v>6.17</v>
      </c>
      <c r="T6" s="203">
        <v>0</v>
      </c>
      <c r="U6" s="203">
        <v>1.42</v>
      </c>
      <c r="V6" s="203">
        <v>5.57</v>
      </c>
      <c r="W6" s="203">
        <v>0.34</v>
      </c>
      <c r="X6" s="203">
        <v>1.47</v>
      </c>
      <c r="Y6" s="203">
        <v>0</v>
      </c>
      <c r="Z6" s="203">
        <v>29.31</v>
      </c>
      <c r="AA6" s="203">
        <v>20.9</v>
      </c>
      <c r="AB6" s="203">
        <v>0</v>
      </c>
      <c r="AC6" s="203">
        <v>12.92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31.04</v>
      </c>
      <c r="AJ6" s="203">
        <v>0</v>
      </c>
      <c r="AK6" s="203">
        <v>19.600000000000001</v>
      </c>
      <c r="AL6" s="203">
        <v>0</v>
      </c>
      <c r="AM6" s="203">
        <v>0</v>
      </c>
      <c r="AN6" s="203">
        <v>0</v>
      </c>
      <c r="AO6" s="203">
        <v>204.45</v>
      </c>
      <c r="AP6" s="203">
        <v>0</v>
      </c>
    </row>
    <row r="7" spans="1:42">
      <c r="A7" t="s">
        <v>49</v>
      </c>
      <c r="B7" s="203">
        <v>0</v>
      </c>
      <c r="C7" s="203">
        <v>10.15</v>
      </c>
      <c r="D7" s="203">
        <v>2.9</v>
      </c>
      <c r="E7" s="203">
        <v>0</v>
      </c>
      <c r="F7" s="203">
        <v>5</v>
      </c>
      <c r="G7" s="203">
        <v>16.32</v>
      </c>
      <c r="H7" s="203">
        <v>0</v>
      </c>
      <c r="I7" s="203">
        <v>20.51</v>
      </c>
      <c r="J7" s="203">
        <v>0.67</v>
      </c>
      <c r="K7" s="203">
        <v>2.95</v>
      </c>
      <c r="L7" s="203">
        <v>209.38</v>
      </c>
      <c r="M7" s="203">
        <v>0.83</v>
      </c>
      <c r="N7" s="203">
        <v>1.18</v>
      </c>
      <c r="O7" s="203">
        <v>0</v>
      </c>
      <c r="P7" s="203">
        <v>1.23</v>
      </c>
      <c r="Q7" s="203">
        <v>4.76</v>
      </c>
      <c r="R7" s="203">
        <v>9.14</v>
      </c>
      <c r="S7" s="203">
        <v>6.17</v>
      </c>
      <c r="T7" s="203">
        <v>0</v>
      </c>
      <c r="U7" s="203">
        <v>1.44</v>
      </c>
      <c r="V7" s="203">
        <v>5.57</v>
      </c>
      <c r="W7" s="203">
        <v>3.7</v>
      </c>
      <c r="X7" s="203">
        <v>1.47</v>
      </c>
      <c r="Y7" s="203">
        <v>0</v>
      </c>
      <c r="Z7" s="203">
        <v>38.99</v>
      </c>
      <c r="AA7" s="203">
        <v>18.760000000000002</v>
      </c>
      <c r="AB7" s="203">
        <v>0</v>
      </c>
      <c r="AC7" s="203">
        <v>12.92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30.66</v>
      </c>
      <c r="AJ7" s="203">
        <v>0</v>
      </c>
      <c r="AK7" s="203">
        <v>19.600000000000001</v>
      </c>
      <c r="AL7" s="203">
        <v>0</v>
      </c>
      <c r="AM7" s="203">
        <v>0</v>
      </c>
      <c r="AN7" s="203">
        <v>0</v>
      </c>
      <c r="AO7" s="203">
        <v>204.45</v>
      </c>
      <c r="AP7" s="203">
        <v>0</v>
      </c>
    </row>
    <row r="8" spans="1:42">
      <c r="A8" t="s">
        <v>50</v>
      </c>
      <c r="B8" s="203">
        <v>0</v>
      </c>
      <c r="C8" s="203">
        <v>10.15</v>
      </c>
      <c r="D8" s="203">
        <v>2.9</v>
      </c>
      <c r="E8" s="203">
        <v>0</v>
      </c>
      <c r="F8" s="203">
        <v>5</v>
      </c>
      <c r="G8" s="203">
        <v>16.32</v>
      </c>
      <c r="H8" s="203">
        <v>0</v>
      </c>
      <c r="I8" s="203">
        <v>20.51</v>
      </c>
      <c r="J8" s="203">
        <v>0.67</v>
      </c>
      <c r="K8" s="203">
        <v>2.95</v>
      </c>
      <c r="L8" s="203">
        <v>209.38</v>
      </c>
      <c r="M8" s="203">
        <v>0.83</v>
      </c>
      <c r="N8" s="203">
        <v>1.18</v>
      </c>
      <c r="O8" s="203">
        <v>0</v>
      </c>
      <c r="P8" s="203">
        <v>1.23</v>
      </c>
      <c r="Q8" s="203">
        <v>4.76</v>
      </c>
      <c r="R8" s="203">
        <v>9.14</v>
      </c>
      <c r="S8" s="203">
        <v>6.17</v>
      </c>
      <c r="T8" s="203">
        <v>0</v>
      </c>
      <c r="U8" s="203">
        <v>1.44</v>
      </c>
      <c r="V8" s="203">
        <v>5.57</v>
      </c>
      <c r="W8" s="203">
        <v>3.7</v>
      </c>
      <c r="X8" s="203">
        <v>30.75</v>
      </c>
      <c r="Y8" s="203">
        <v>0</v>
      </c>
      <c r="Z8" s="203">
        <v>38.99</v>
      </c>
      <c r="AA8" s="203">
        <v>18.760000000000002</v>
      </c>
      <c r="AB8" s="203">
        <v>0</v>
      </c>
      <c r="AC8" s="203">
        <v>12.92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30.66</v>
      </c>
      <c r="AJ8" s="203">
        <v>0</v>
      </c>
      <c r="AK8" s="203">
        <v>19.600000000000001</v>
      </c>
      <c r="AL8" s="203">
        <v>0</v>
      </c>
      <c r="AM8" s="203">
        <v>0</v>
      </c>
      <c r="AN8" s="203">
        <v>0</v>
      </c>
      <c r="AO8" s="203">
        <v>204.45</v>
      </c>
      <c r="AP8" s="203">
        <v>0</v>
      </c>
    </row>
    <row r="9" spans="1:42">
      <c r="A9" t="s">
        <v>51</v>
      </c>
      <c r="B9" s="203">
        <v>0</v>
      </c>
      <c r="C9" s="203">
        <v>10.15</v>
      </c>
      <c r="D9" s="203">
        <v>2.9</v>
      </c>
      <c r="E9" s="203">
        <v>0</v>
      </c>
      <c r="F9" s="203">
        <v>5</v>
      </c>
      <c r="G9" s="203">
        <v>16.32</v>
      </c>
      <c r="H9" s="203">
        <v>0</v>
      </c>
      <c r="I9" s="203">
        <v>20.51</v>
      </c>
      <c r="J9" s="203">
        <v>0.67</v>
      </c>
      <c r="K9" s="203">
        <v>2.95</v>
      </c>
      <c r="L9" s="203">
        <v>209.38</v>
      </c>
      <c r="M9" s="203">
        <v>0.83</v>
      </c>
      <c r="N9" s="203">
        <v>1.18</v>
      </c>
      <c r="O9" s="203">
        <v>0</v>
      </c>
      <c r="P9" s="203">
        <v>1.23</v>
      </c>
      <c r="Q9" s="203">
        <v>4.76</v>
      </c>
      <c r="R9" s="203">
        <v>9.14</v>
      </c>
      <c r="S9" s="203">
        <v>6.17</v>
      </c>
      <c r="T9" s="203">
        <v>0</v>
      </c>
      <c r="U9" s="203">
        <v>1.44</v>
      </c>
      <c r="V9" s="203">
        <v>5.57</v>
      </c>
      <c r="W9" s="203">
        <v>3.7</v>
      </c>
      <c r="X9" s="203">
        <v>30.75</v>
      </c>
      <c r="Y9" s="203">
        <v>0</v>
      </c>
      <c r="Z9" s="203">
        <v>38.99</v>
      </c>
      <c r="AA9" s="203">
        <v>18.760000000000002</v>
      </c>
      <c r="AB9" s="203">
        <v>0</v>
      </c>
      <c r="AC9" s="203">
        <v>12.92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30.66</v>
      </c>
      <c r="AJ9" s="203">
        <v>0</v>
      </c>
      <c r="AK9" s="203">
        <v>19.600000000000001</v>
      </c>
      <c r="AL9" s="203">
        <v>0</v>
      </c>
      <c r="AM9" s="203">
        <v>0</v>
      </c>
      <c r="AN9" s="203">
        <v>0</v>
      </c>
      <c r="AO9" s="203">
        <v>204.45</v>
      </c>
      <c r="AP9" s="203">
        <v>0</v>
      </c>
    </row>
    <row r="10" spans="1:42">
      <c r="A10" t="s">
        <v>52</v>
      </c>
      <c r="B10" s="203">
        <v>0</v>
      </c>
      <c r="C10" s="203">
        <v>10.15</v>
      </c>
      <c r="D10" s="203">
        <v>2.9</v>
      </c>
      <c r="E10" s="203">
        <v>0</v>
      </c>
      <c r="F10" s="203">
        <v>5</v>
      </c>
      <c r="G10" s="203">
        <v>16.32</v>
      </c>
      <c r="H10" s="203">
        <v>0</v>
      </c>
      <c r="I10" s="203">
        <v>20.51</v>
      </c>
      <c r="J10" s="203">
        <v>0.67</v>
      </c>
      <c r="K10" s="203">
        <v>2.95</v>
      </c>
      <c r="L10" s="203">
        <v>209.38</v>
      </c>
      <c r="M10" s="203">
        <v>0.83</v>
      </c>
      <c r="N10" s="203">
        <v>1.18</v>
      </c>
      <c r="O10" s="203">
        <v>0</v>
      </c>
      <c r="P10" s="203">
        <v>1.23</v>
      </c>
      <c r="Q10" s="203">
        <v>4.76</v>
      </c>
      <c r="R10" s="203">
        <v>9.14</v>
      </c>
      <c r="S10" s="203">
        <v>6.17</v>
      </c>
      <c r="T10" s="203">
        <v>0</v>
      </c>
      <c r="U10" s="203">
        <v>1.44</v>
      </c>
      <c r="V10" s="203">
        <v>5.57</v>
      </c>
      <c r="W10" s="203">
        <v>3.7</v>
      </c>
      <c r="X10" s="203">
        <v>30.75</v>
      </c>
      <c r="Y10" s="203">
        <v>0</v>
      </c>
      <c r="Z10" s="203">
        <v>38.99</v>
      </c>
      <c r="AA10" s="203">
        <v>18.760000000000002</v>
      </c>
      <c r="AB10" s="203">
        <v>0</v>
      </c>
      <c r="AC10" s="203">
        <v>12.92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30.66</v>
      </c>
      <c r="AJ10" s="203">
        <v>0</v>
      </c>
      <c r="AK10" s="203">
        <v>19.600000000000001</v>
      </c>
      <c r="AL10" s="203">
        <v>0</v>
      </c>
      <c r="AM10" s="203">
        <v>0</v>
      </c>
      <c r="AN10" s="203">
        <v>0</v>
      </c>
      <c r="AO10" s="203">
        <v>204.45</v>
      </c>
      <c r="AP10" s="203">
        <v>0</v>
      </c>
    </row>
    <row r="11" spans="1:42">
      <c r="A11" t="s">
        <v>53</v>
      </c>
      <c r="B11" s="203">
        <v>0</v>
      </c>
      <c r="C11" s="203">
        <v>10.15</v>
      </c>
      <c r="D11" s="203">
        <v>2.9</v>
      </c>
      <c r="E11" s="203">
        <v>0</v>
      </c>
      <c r="F11" s="203">
        <v>5</v>
      </c>
      <c r="G11" s="203">
        <v>16.32</v>
      </c>
      <c r="H11" s="203">
        <v>0</v>
      </c>
      <c r="I11" s="203">
        <v>20.51</v>
      </c>
      <c r="J11" s="203">
        <v>0.67</v>
      </c>
      <c r="K11" s="203">
        <v>2.95</v>
      </c>
      <c r="L11" s="203">
        <v>209.38</v>
      </c>
      <c r="M11" s="203">
        <v>0.83</v>
      </c>
      <c r="N11" s="203">
        <v>1.18</v>
      </c>
      <c r="O11" s="203">
        <v>0</v>
      </c>
      <c r="P11" s="203">
        <v>1.23</v>
      </c>
      <c r="Q11" s="203">
        <v>4.76</v>
      </c>
      <c r="R11" s="203">
        <v>9.14</v>
      </c>
      <c r="S11" s="203">
        <v>6.17</v>
      </c>
      <c r="T11" s="203">
        <v>0</v>
      </c>
      <c r="U11" s="203">
        <v>1.44</v>
      </c>
      <c r="V11" s="203">
        <v>5.57</v>
      </c>
      <c r="W11" s="203">
        <v>3.7</v>
      </c>
      <c r="X11" s="203">
        <v>30.75</v>
      </c>
      <c r="Y11" s="203">
        <v>0</v>
      </c>
      <c r="Z11" s="203">
        <v>38.99</v>
      </c>
      <c r="AA11" s="203">
        <v>18.760000000000002</v>
      </c>
      <c r="AB11" s="203">
        <v>0</v>
      </c>
      <c r="AC11" s="203">
        <v>12.92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30.66</v>
      </c>
      <c r="AJ11" s="203">
        <v>0</v>
      </c>
      <c r="AK11" s="203">
        <v>19.600000000000001</v>
      </c>
      <c r="AL11" s="203">
        <v>0</v>
      </c>
      <c r="AM11" s="203">
        <v>0</v>
      </c>
      <c r="AN11" s="203">
        <v>0</v>
      </c>
      <c r="AO11" s="203">
        <v>204.45</v>
      </c>
      <c r="AP11" s="203">
        <v>0</v>
      </c>
    </row>
    <row r="12" spans="1:42">
      <c r="A12" t="s">
        <v>54</v>
      </c>
      <c r="B12" s="203">
        <v>0</v>
      </c>
      <c r="C12" s="203">
        <v>10.15</v>
      </c>
      <c r="D12" s="203">
        <v>2.9</v>
      </c>
      <c r="E12" s="203">
        <v>0</v>
      </c>
      <c r="F12" s="203">
        <v>5</v>
      </c>
      <c r="G12" s="203">
        <v>16.32</v>
      </c>
      <c r="H12" s="203">
        <v>0</v>
      </c>
      <c r="I12" s="203">
        <v>20.51</v>
      </c>
      <c r="J12" s="203">
        <v>0.67</v>
      </c>
      <c r="K12" s="203">
        <v>2.95</v>
      </c>
      <c r="L12" s="203">
        <v>209.38</v>
      </c>
      <c r="M12" s="203">
        <v>0.83</v>
      </c>
      <c r="N12" s="203">
        <v>1.18</v>
      </c>
      <c r="O12" s="203">
        <v>0</v>
      </c>
      <c r="P12" s="203">
        <v>1.23</v>
      </c>
      <c r="Q12" s="203">
        <v>4.76</v>
      </c>
      <c r="R12" s="203">
        <v>9.14</v>
      </c>
      <c r="S12" s="203">
        <v>6.17</v>
      </c>
      <c r="T12" s="203">
        <v>0</v>
      </c>
      <c r="U12" s="203">
        <v>1.44</v>
      </c>
      <c r="V12" s="203">
        <v>5.57</v>
      </c>
      <c r="W12" s="203">
        <v>3.7</v>
      </c>
      <c r="X12" s="203">
        <v>30.75</v>
      </c>
      <c r="Y12" s="203">
        <v>0</v>
      </c>
      <c r="Z12" s="203">
        <v>38.99</v>
      </c>
      <c r="AA12" s="203">
        <v>18.760000000000002</v>
      </c>
      <c r="AB12" s="203">
        <v>0</v>
      </c>
      <c r="AC12" s="203">
        <v>12.92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30.66</v>
      </c>
      <c r="AJ12" s="203">
        <v>0</v>
      </c>
      <c r="AK12" s="203">
        <v>19.600000000000001</v>
      </c>
      <c r="AL12" s="203">
        <v>0</v>
      </c>
      <c r="AM12" s="203">
        <v>0</v>
      </c>
      <c r="AN12" s="203">
        <v>0</v>
      </c>
      <c r="AO12" s="203">
        <v>204.45</v>
      </c>
      <c r="AP12" s="203">
        <v>0</v>
      </c>
    </row>
    <row r="13" spans="1:42">
      <c r="A13" t="s">
        <v>55</v>
      </c>
      <c r="B13" s="203">
        <v>0</v>
      </c>
      <c r="C13" s="203">
        <v>10.15</v>
      </c>
      <c r="D13" s="203">
        <v>2.9</v>
      </c>
      <c r="E13" s="203">
        <v>0</v>
      </c>
      <c r="F13" s="203">
        <v>5</v>
      </c>
      <c r="G13" s="203">
        <v>16.32</v>
      </c>
      <c r="H13" s="203">
        <v>0</v>
      </c>
      <c r="I13" s="203">
        <v>20.51</v>
      </c>
      <c r="J13" s="203">
        <v>0.67</v>
      </c>
      <c r="K13" s="203">
        <v>2.95</v>
      </c>
      <c r="L13" s="203">
        <v>209.38</v>
      </c>
      <c r="M13" s="203">
        <v>0.83</v>
      </c>
      <c r="N13" s="203">
        <v>1.18</v>
      </c>
      <c r="O13" s="203">
        <v>0</v>
      </c>
      <c r="P13" s="203">
        <v>1.23</v>
      </c>
      <c r="Q13" s="203">
        <v>4.76</v>
      </c>
      <c r="R13" s="203">
        <v>9.14</v>
      </c>
      <c r="S13" s="203">
        <v>6.17</v>
      </c>
      <c r="T13" s="203">
        <v>0</v>
      </c>
      <c r="U13" s="203">
        <v>1.44</v>
      </c>
      <c r="V13" s="203">
        <v>5.57</v>
      </c>
      <c r="W13" s="203">
        <v>3.7</v>
      </c>
      <c r="X13" s="203">
        <v>30.75</v>
      </c>
      <c r="Y13" s="203">
        <v>0</v>
      </c>
      <c r="Z13" s="203">
        <v>38.99</v>
      </c>
      <c r="AA13" s="203">
        <v>18.760000000000002</v>
      </c>
      <c r="AB13" s="203">
        <v>0</v>
      </c>
      <c r="AC13" s="203">
        <v>12.92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30.66</v>
      </c>
      <c r="AJ13" s="203">
        <v>0</v>
      </c>
      <c r="AK13" s="203">
        <v>14.33</v>
      </c>
      <c r="AL13" s="203">
        <v>0</v>
      </c>
      <c r="AM13" s="203">
        <v>0</v>
      </c>
      <c r="AN13" s="203">
        <v>0</v>
      </c>
      <c r="AO13" s="203">
        <v>204.45</v>
      </c>
      <c r="AP13" s="203">
        <v>0</v>
      </c>
    </row>
    <row r="14" spans="1:42">
      <c r="A14" t="s">
        <v>56</v>
      </c>
      <c r="B14" s="203">
        <v>0</v>
      </c>
      <c r="C14" s="203">
        <v>10.15</v>
      </c>
      <c r="D14" s="203">
        <v>2.9</v>
      </c>
      <c r="E14" s="203">
        <v>0</v>
      </c>
      <c r="F14" s="203">
        <v>5</v>
      </c>
      <c r="G14" s="203">
        <v>16.32</v>
      </c>
      <c r="H14" s="203">
        <v>0</v>
      </c>
      <c r="I14" s="203">
        <v>20.51</v>
      </c>
      <c r="J14" s="203">
        <v>0.67</v>
      </c>
      <c r="K14" s="203">
        <v>2.95</v>
      </c>
      <c r="L14" s="203">
        <v>209.38</v>
      </c>
      <c r="M14" s="203">
        <v>0.83</v>
      </c>
      <c r="N14" s="203">
        <v>1.18</v>
      </c>
      <c r="O14" s="203">
        <v>0</v>
      </c>
      <c r="P14" s="203">
        <v>1.23</v>
      </c>
      <c r="Q14" s="203">
        <v>4.76</v>
      </c>
      <c r="R14" s="203">
        <v>9.14</v>
      </c>
      <c r="S14" s="203">
        <v>6.17</v>
      </c>
      <c r="T14" s="203">
        <v>0</v>
      </c>
      <c r="U14" s="203">
        <v>1.44</v>
      </c>
      <c r="V14" s="203">
        <v>5.57</v>
      </c>
      <c r="W14" s="203">
        <v>3.7</v>
      </c>
      <c r="X14" s="203">
        <v>30.75</v>
      </c>
      <c r="Y14" s="203">
        <v>0</v>
      </c>
      <c r="Z14" s="203">
        <v>38.99</v>
      </c>
      <c r="AA14" s="203">
        <v>18.760000000000002</v>
      </c>
      <c r="AB14" s="203">
        <v>0</v>
      </c>
      <c r="AC14" s="203">
        <v>12.92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30.66</v>
      </c>
      <c r="AJ14" s="203">
        <v>0</v>
      </c>
      <c r="AK14" s="203">
        <v>14.33</v>
      </c>
      <c r="AL14" s="203">
        <v>0</v>
      </c>
      <c r="AM14" s="203">
        <v>0</v>
      </c>
      <c r="AN14" s="203">
        <v>0</v>
      </c>
      <c r="AO14" s="203">
        <v>204.45</v>
      </c>
      <c r="AP14" s="203">
        <v>0</v>
      </c>
    </row>
    <row r="15" spans="1:42">
      <c r="A15" t="s">
        <v>57</v>
      </c>
      <c r="B15" s="203">
        <v>0</v>
      </c>
      <c r="C15" s="203">
        <v>10.15</v>
      </c>
      <c r="D15" s="203">
        <v>2.9</v>
      </c>
      <c r="E15" s="203">
        <v>0</v>
      </c>
      <c r="F15" s="203">
        <v>5</v>
      </c>
      <c r="G15" s="203">
        <v>16.32</v>
      </c>
      <c r="H15" s="203">
        <v>0</v>
      </c>
      <c r="I15" s="203">
        <v>20.51</v>
      </c>
      <c r="J15" s="203">
        <v>0.67</v>
      </c>
      <c r="K15" s="203">
        <v>2.95</v>
      </c>
      <c r="L15" s="203">
        <v>209.38</v>
      </c>
      <c r="M15" s="203">
        <v>0.83</v>
      </c>
      <c r="N15" s="203">
        <v>1.18</v>
      </c>
      <c r="O15" s="203">
        <v>0</v>
      </c>
      <c r="P15" s="203">
        <v>1.23</v>
      </c>
      <c r="Q15" s="203">
        <v>4.76</v>
      </c>
      <c r="R15" s="203">
        <v>9.14</v>
      </c>
      <c r="S15" s="203">
        <v>6.17</v>
      </c>
      <c r="T15" s="203">
        <v>0</v>
      </c>
      <c r="U15" s="203">
        <v>1.52</v>
      </c>
      <c r="V15" s="203">
        <v>5.57</v>
      </c>
      <c r="W15" s="203">
        <v>5.95</v>
      </c>
      <c r="X15" s="203">
        <v>30.75</v>
      </c>
      <c r="Y15" s="203">
        <v>0</v>
      </c>
      <c r="Z15" s="203">
        <v>38.99</v>
      </c>
      <c r="AA15" s="203">
        <v>18.760000000000002</v>
      </c>
      <c r="AB15" s="203">
        <v>0</v>
      </c>
      <c r="AC15" s="203">
        <v>12.92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30.66</v>
      </c>
      <c r="AJ15" s="203">
        <v>0</v>
      </c>
      <c r="AK15" s="203">
        <v>14.33</v>
      </c>
      <c r="AL15" s="203">
        <v>0</v>
      </c>
      <c r="AM15" s="203">
        <v>0</v>
      </c>
      <c r="AN15" s="203">
        <v>0</v>
      </c>
      <c r="AO15" s="203">
        <v>204.45</v>
      </c>
      <c r="AP15" s="203">
        <v>0</v>
      </c>
    </row>
    <row r="16" spans="1:42">
      <c r="A16" t="s">
        <v>58</v>
      </c>
      <c r="B16" s="203">
        <v>0</v>
      </c>
      <c r="C16" s="203">
        <v>10.15</v>
      </c>
      <c r="D16" s="203">
        <v>2.9</v>
      </c>
      <c r="E16" s="203">
        <v>0</v>
      </c>
      <c r="F16" s="203">
        <v>5</v>
      </c>
      <c r="G16" s="203">
        <v>16.32</v>
      </c>
      <c r="H16" s="203">
        <v>0</v>
      </c>
      <c r="I16" s="203">
        <v>20.51</v>
      </c>
      <c r="J16" s="203">
        <v>0.67</v>
      </c>
      <c r="K16" s="203">
        <v>2.95</v>
      </c>
      <c r="L16" s="203">
        <v>209.38</v>
      </c>
      <c r="M16" s="203">
        <v>0.83</v>
      </c>
      <c r="N16" s="203">
        <v>1.18</v>
      </c>
      <c r="O16" s="203">
        <v>0</v>
      </c>
      <c r="P16" s="203">
        <v>1.23</v>
      </c>
      <c r="Q16" s="203">
        <v>4.76</v>
      </c>
      <c r="R16" s="203">
        <v>9.14</v>
      </c>
      <c r="S16" s="203">
        <v>6.17</v>
      </c>
      <c r="T16" s="203">
        <v>0</v>
      </c>
      <c r="U16" s="203">
        <v>1.58</v>
      </c>
      <c r="V16" s="203">
        <v>5.57</v>
      </c>
      <c r="W16" s="203">
        <v>5.95</v>
      </c>
      <c r="X16" s="203">
        <v>30.75</v>
      </c>
      <c r="Y16" s="203">
        <v>0</v>
      </c>
      <c r="Z16" s="203">
        <v>48.66</v>
      </c>
      <c r="AA16" s="203">
        <v>18.760000000000002</v>
      </c>
      <c r="AB16" s="203">
        <v>0</v>
      </c>
      <c r="AC16" s="203">
        <v>12.92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30.66</v>
      </c>
      <c r="AJ16" s="203">
        <v>0</v>
      </c>
      <c r="AK16" s="203">
        <v>14.33</v>
      </c>
      <c r="AL16" s="203">
        <v>0</v>
      </c>
      <c r="AM16" s="203">
        <v>0</v>
      </c>
      <c r="AN16" s="203">
        <v>0</v>
      </c>
      <c r="AO16" s="203">
        <v>204.45</v>
      </c>
      <c r="AP16" s="203">
        <v>0</v>
      </c>
    </row>
    <row r="17" spans="1:42">
      <c r="A17" t="s">
        <v>59</v>
      </c>
      <c r="B17" s="203">
        <v>0</v>
      </c>
      <c r="C17" s="203">
        <v>10.15</v>
      </c>
      <c r="D17" s="203">
        <v>2.9</v>
      </c>
      <c r="E17" s="203">
        <v>0</v>
      </c>
      <c r="F17" s="203">
        <v>5</v>
      </c>
      <c r="G17" s="203">
        <v>16.32</v>
      </c>
      <c r="H17" s="203">
        <v>0</v>
      </c>
      <c r="I17" s="203">
        <v>20.51</v>
      </c>
      <c r="J17" s="203">
        <v>0.67</v>
      </c>
      <c r="K17" s="203">
        <v>2.95</v>
      </c>
      <c r="L17" s="203">
        <v>200.93</v>
      </c>
      <c r="M17" s="203">
        <v>0.83</v>
      </c>
      <c r="N17" s="203">
        <v>1.18</v>
      </c>
      <c r="O17" s="203">
        <v>0</v>
      </c>
      <c r="P17" s="203">
        <v>1.23</v>
      </c>
      <c r="Q17" s="203">
        <v>4.16</v>
      </c>
      <c r="R17" s="203">
        <v>7.97</v>
      </c>
      <c r="S17" s="203">
        <v>4.95</v>
      </c>
      <c r="T17" s="203">
        <v>0</v>
      </c>
      <c r="U17" s="203">
        <v>1.62</v>
      </c>
      <c r="V17" s="203">
        <v>5.57</v>
      </c>
      <c r="W17" s="203">
        <v>10.34</v>
      </c>
      <c r="X17" s="203">
        <v>30.75</v>
      </c>
      <c r="Y17" s="203">
        <v>0</v>
      </c>
      <c r="Z17" s="203">
        <v>48.66</v>
      </c>
      <c r="AA17" s="203">
        <v>18.760000000000002</v>
      </c>
      <c r="AB17" s="203">
        <v>0</v>
      </c>
      <c r="AC17" s="203">
        <v>12.92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30.66</v>
      </c>
      <c r="AJ17" s="203">
        <v>0</v>
      </c>
      <c r="AK17" s="203">
        <v>14.33</v>
      </c>
      <c r="AL17" s="203">
        <v>0</v>
      </c>
      <c r="AM17" s="203">
        <v>0</v>
      </c>
      <c r="AN17" s="203">
        <v>0</v>
      </c>
      <c r="AO17" s="203">
        <v>204.45</v>
      </c>
      <c r="AP17" s="203">
        <v>0</v>
      </c>
    </row>
    <row r="18" spans="1:42">
      <c r="A18" t="s">
        <v>60</v>
      </c>
      <c r="B18" s="203">
        <v>0</v>
      </c>
      <c r="C18" s="203">
        <v>10.15</v>
      </c>
      <c r="D18" s="203">
        <v>2.9</v>
      </c>
      <c r="E18" s="203">
        <v>0</v>
      </c>
      <c r="F18" s="203">
        <v>5</v>
      </c>
      <c r="G18" s="203">
        <v>16.32</v>
      </c>
      <c r="H18" s="203">
        <v>0</v>
      </c>
      <c r="I18" s="203">
        <v>20.51</v>
      </c>
      <c r="J18" s="203">
        <v>0.67</v>
      </c>
      <c r="K18" s="203">
        <v>2.95</v>
      </c>
      <c r="L18" s="203">
        <v>200.93</v>
      </c>
      <c r="M18" s="203">
        <v>0.83</v>
      </c>
      <c r="N18" s="203">
        <v>1.18</v>
      </c>
      <c r="O18" s="203">
        <v>0</v>
      </c>
      <c r="P18" s="203">
        <v>1.23</v>
      </c>
      <c r="Q18" s="203">
        <v>3.38</v>
      </c>
      <c r="R18" s="203">
        <v>6.25</v>
      </c>
      <c r="S18" s="203">
        <v>3.97</v>
      </c>
      <c r="T18" s="203">
        <v>0</v>
      </c>
      <c r="U18" s="203">
        <v>1.66</v>
      </c>
      <c r="V18" s="203">
        <v>5.57</v>
      </c>
      <c r="W18" s="203">
        <v>10.34</v>
      </c>
      <c r="X18" s="203">
        <v>30.75</v>
      </c>
      <c r="Y18" s="203">
        <v>0</v>
      </c>
      <c r="Z18" s="203">
        <v>38.99</v>
      </c>
      <c r="AA18" s="203">
        <v>18.760000000000002</v>
      </c>
      <c r="AB18" s="203">
        <v>0</v>
      </c>
      <c r="AC18" s="203">
        <v>12.92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30.66</v>
      </c>
      <c r="AJ18" s="203">
        <v>0</v>
      </c>
      <c r="AK18" s="203">
        <v>14.33</v>
      </c>
      <c r="AL18" s="203">
        <v>0</v>
      </c>
      <c r="AM18" s="203">
        <v>0</v>
      </c>
      <c r="AN18" s="203">
        <v>0</v>
      </c>
      <c r="AO18" s="203">
        <v>204.45</v>
      </c>
      <c r="AP18" s="203">
        <v>0</v>
      </c>
    </row>
    <row r="19" spans="1:42">
      <c r="A19" t="s">
        <v>61</v>
      </c>
      <c r="B19" s="203">
        <v>0</v>
      </c>
      <c r="C19" s="203">
        <v>10.15</v>
      </c>
      <c r="D19" s="203">
        <v>2.9</v>
      </c>
      <c r="E19" s="203">
        <v>0</v>
      </c>
      <c r="F19" s="203">
        <v>5</v>
      </c>
      <c r="G19" s="203">
        <v>16.32</v>
      </c>
      <c r="H19" s="203">
        <v>0</v>
      </c>
      <c r="I19" s="203">
        <v>20.51</v>
      </c>
      <c r="J19" s="203">
        <v>0.67</v>
      </c>
      <c r="K19" s="203">
        <v>2.95</v>
      </c>
      <c r="L19" s="203">
        <v>209.38</v>
      </c>
      <c r="M19" s="203">
        <v>0.83</v>
      </c>
      <c r="N19" s="203">
        <v>1.18</v>
      </c>
      <c r="O19" s="203">
        <v>0</v>
      </c>
      <c r="P19" s="203">
        <v>1.23</v>
      </c>
      <c r="Q19" s="203">
        <v>3.38</v>
      </c>
      <c r="R19" s="203">
        <v>6.25</v>
      </c>
      <c r="S19" s="203">
        <v>3.97</v>
      </c>
      <c r="T19" s="203">
        <v>0</v>
      </c>
      <c r="U19" s="203">
        <v>1.7</v>
      </c>
      <c r="V19" s="203">
        <v>5.57</v>
      </c>
      <c r="W19" s="203">
        <v>10.34</v>
      </c>
      <c r="X19" s="203">
        <v>30.75</v>
      </c>
      <c r="Y19" s="203">
        <v>0</v>
      </c>
      <c r="Z19" s="203">
        <v>48.66</v>
      </c>
      <c r="AA19" s="203">
        <v>18.760000000000002</v>
      </c>
      <c r="AB19" s="203">
        <v>0</v>
      </c>
      <c r="AC19" s="203">
        <v>12.92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31.04</v>
      </c>
      <c r="AJ19" s="203">
        <v>0</v>
      </c>
      <c r="AK19" s="203">
        <v>14.33</v>
      </c>
      <c r="AL19" s="203">
        <v>0</v>
      </c>
      <c r="AM19" s="203">
        <v>0</v>
      </c>
      <c r="AN19" s="203">
        <v>0</v>
      </c>
      <c r="AO19" s="203">
        <v>204.45</v>
      </c>
      <c r="AP19" s="203">
        <v>0</v>
      </c>
    </row>
    <row r="20" spans="1:42">
      <c r="A20" t="s">
        <v>62</v>
      </c>
      <c r="B20" s="203">
        <v>0</v>
      </c>
      <c r="C20" s="203">
        <v>10.15</v>
      </c>
      <c r="D20" s="203">
        <v>2.9</v>
      </c>
      <c r="E20" s="203">
        <v>0</v>
      </c>
      <c r="F20" s="203">
        <v>5</v>
      </c>
      <c r="G20" s="203">
        <v>16.32</v>
      </c>
      <c r="H20" s="203">
        <v>0</v>
      </c>
      <c r="I20" s="203">
        <v>20.51</v>
      </c>
      <c r="J20" s="203">
        <v>0.67</v>
      </c>
      <c r="K20" s="203">
        <v>2.95</v>
      </c>
      <c r="L20" s="203">
        <v>209.38</v>
      </c>
      <c r="M20" s="203">
        <v>0.83</v>
      </c>
      <c r="N20" s="203">
        <v>1.18</v>
      </c>
      <c r="O20" s="203">
        <v>0</v>
      </c>
      <c r="P20" s="203">
        <v>1.23</v>
      </c>
      <c r="Q20" s="203">
        <v>3.38</v>
      </c>
      <c r="R20" s="203">
        <v>6.25</v>
      </c>
      <c r="S20" s="203">
        <v>3.97</v>
      </c>
      <c r="T20" s="203">
        <v>0</v>
      </c>
      <c r="U20" s="203">
        <v>1.71</v>
      </c>
      <c r="V20" s="203">
        <v>5.57</v>
      </c>
      <c r="W20" s="203">
        <v>10.34</v>
      </c>
      <c r="X20" s="203">
        <v>30.75</v>
      </c>
      <c r="Y20" s="203">
        <v>0</v>
      </c>
      <c r="Z20" s="203">
        <v>48.66</v>
      </c>
      <c r="AA20" s="203">
        <v>18.760000000000002</v>
      </c>
      <c r="AB20" s="203">
        <v>0</v>
      </c>
      <c r="AC20" s="203">
        <v>12.92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31.04</v>
      </c>
      <c r="AJ20" s="203">
        <v>0</v>
      </c>
      <c r="AK20" s="203">
        <v>14.33</v>
      </c>
      <c r="AL20" s="203">
        <v>0</v>
      </c>
      <c r="AM20" s="203">
        <v>0</v>
      </c>
      <c r="AN20" s="203">
        <v>0</v>
      </c>
      <c r="AO20" s="203">
        <v>204.45</v>
      </c>
      <c r="AP20" s="203">
        <v>0</v>
      </c>
    </row>
    <row r="21" spans="1:42">
      <c r="A21" t="s">
        <v>63</v>
      </c>
      <c r="B21" s="203">
        <v>0</v>
      </c>
      <c r="C21" s="203">
        <v>10.15</v>
      </c>
      <c r="D21" s="203">
        <v>2.9</v>
      </c>
      <c r="E21" s="203">
        <v>0</v>
      </c>
      <c r="F21" s="203">
        <v>5</v>
      </c>
      <c r="G21" s="203">
        <v>16.32</v>
      </c>
      <c r="H21" s="203">
        <v>0</v>
      </c>
      <c r="I21" s="203">
        <v>20.51</v>
      </c>
      <c r="J21" s="203">
        <v>0.67</v>
      </c>
      <c r="K21" s="203">
        <v>2.95</v>
      </c>
      <c r="L21" s="203">
        <v>209.38</v>
      </c>
      <c r="M21" s="203">
        <v>0.83</v>
      </c>
      <c r="N21" s="203">
        <v>1.18</v>
      </c>
      <c r="O21" s="203">
        <v>0</v>
      </c>
      <c r="P21" s="203">
        <v>1.23</v>
      </c>
      <c r="Q21" s="203">
        <v>3.38</v>
      </c>
      <c r="R21" s="203">
        <v>6.25</v>
      </c>
      <c r="S21" s="203">
        <v>3.97</v>
      </c>
      <c r="T21" s="203">
        <v>0</v>
      </c>
      <c r="U21" s="203">
        <v>1.71</v>
      </c>
      <c r="V21" s="203">
        <v>5.57</v>
      </c>
      <c r="W21" s="203">
        <v>10.34</v>
      </c>
      <c r="X21" s="203">
        <v>30.75</v>
      </c>
      <c r="Y21" s="203">
        <v>0</v>
      </c>
      <c r="Z21" s="203">
        <v>48.66</v>
      </c>
      <c r="AA21" s="203">
        <v>18.760000000000002</v>
      </c>
      <c r="AB21" s="203">
        <v>0</v>
      </c>
      <c r="AC21" s="203">
        <v>12.92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31.04</v>
      </c>
      <c r="AJ21" s="203">
        <v>0</v>
      </c>
      <c r="AK21" s="203">
        <v>14.33</v>
      </c>
      <c r="AL21" s="203">
        <v>0</v>
      </c>
      <c r="AM21" s="203">
        <v>0</v>
      </c>
      <c r="AN21" s="203">
        <v>0</v>
      </c>
      <c r="AO21" s="203">
        <v>204.45</v>
      </c>
      <c r="AP21" s="203">
        <v>0</v>
      </c>
    </row>
    <row r="22" spans="1:42">
      <c r="A22" t="s">
        <v>64</v>
      </c>
      <c r="B22" s="203">
        <v>0</v>
      </c>
      <c r="C22" s="203">
        <v>10.15</v>
      </c>
      <c r="D22" s="203">
        <v>2.9</v>
      </c>
      <c r="E22" s="203">
        <v>0</v>
      </c>
      <c r="F22" s="203">
        <v>5</v>
      </c>
      <c r="G22" s="203">
        <v>16.32</v>
      </c>
      <c r="H22" s="203">
        <v>0</v>
      </c>
      <c r="I22" s="203">
        <v>20.51</v>
      </c>
      <c r="J22" s="203">
        <v>0.67</v>
      </c>
      <c r="K22" s="203">
        <v>2.95</v>
      </c>
      <c r="L22" s="203">
        <v>209.38</v>
      </c>
      <c r="M22" s="203">
        <v>0.83</v>
      </c>
      <c r="N22" s="203">
        <v>1.18</v>
      </c>
      <c r="O22" s="203">
        <v>0</v>
      </c>
      <c r="P22" s="203">
        <v>1.23</v>
      </c>
      <c r="Q22" s="203">
        <v>3.38</v>
      </c>
      <c r="R22" s="203">
        <v>6.25</v>
      </c>
      <c r="S22" s="203">
        <v>3.97</v>
      </c>
      <c r="T22" s="203">
        <v>0</v>
      </c>
      <c r="U22" s="203">
        <v>1.71</v>
      </c>
      <c r="V22" s="203">
        <v>5.57</v>
      </c>
      <c r="W22" s="203">
        <v>10.34</v>
      </c>
      <c r="X22" s="203">
        <v>30.75</v>
      </c>
      <c r="Y22" s="203">
        <v>0</v>
      </c>
      <c r="Z22" s="203">
        <v>48.66</v>
      </c>
      <c r="AA22" s="203">
        <v>18.760000000000002</v>
      </c>
      <c r="AB22" s="203">
        <v>0</v>
      </c>
      <c r="AC22" s="203">
        <v>12.92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31.04</v>
      </c>
      <c r="AJ22" s="203">
        <v>0</v>
      </c>
      <c r="AK22" s="203">
        <v>14.33</v>
      </c>
      <c r="AL22" s="203">
        <v>0</v>
      </c>
      <c r="AM22" s="203">
        <v>0</v>
      </c>
      <c r="AN22" s="203">
        <v>0</v>
      </c>
      <c r="AO22" s="203">
        <v>204.45</v>
      </c>
      <c r="AP22" s="203">
        <v>0</v>
      </c>
    </row>
    <row r="23" spans="1:42">
      <c r="A23" t="s">
        <v>65</v>
      </c>
      <c r="B23" s="203">
        <v>0</v>
      </c>
      <c r="C23" s="203">
        <v>10.15</v>
      </c>
      <c r="D23" s="203">
        <v>2.9</v>
      </c>
      <c r="E23" s="203">
        <v>0</v>
      </c>
      <c r="F23" s="203">
        <v>5</v>
      </c>
      <c r="G23" s="203">
        <v>16.32</v>
      </c>
      <c r="H23" s="203">
        <v>0</v>
      </c>
      <c r="I23" s="203">
        <v>20.51</v>
      </c>
      <c r="J23" s="203">
        <v>0.67</v>
      </c>
      <c r="K23" s="203">
        <v>2.95</v>
      </c>
      <c r="L23" s="203">
        <v>209.38</v>
      </c>
      <c r="M23" s="203">
        <v>0.83</v>
      </c>
      <c r="N23" s="203">
        <v>1.18</v>
      </c>
      <c r="O23" s="203">
        <v>0</v>
      </c>
      <c r="P23" s="203">
        <v>1.23</v>
      </c>
      <c r="Q23" s="203">
        <v>3.54</v>
      </c>
      <c r="R23" s="203">
        <v>6.57</v>
      </c>
      <c r="S23" s="203">
        <v>4.16</v>
      </c>
      <c r="T23" s="203">
        <v>0</v>
      </c>
      <c r="U23" s="203">
        <v>1.71</v>
      </c>
      <c r="V23" s="203">
        <v>5.57</v>
      </c>
      <c r="W23" s="203">
        <v>10.34</v>
      </c>
      <c r="X23" s="203">
        <v>30.75</v>
      </c>
      <c r="Y23" s="203">
        <v>0</v>
      </c>
      <c r="Z23" s="203">
        <v>48.51</v>
      </c>
      <c r="AA23" s="203">
        <v>18.760000000000002</v>
      </c>
      <c r="AB23" s="203">
        <v>0</v>
      </c>
      <c r="AC23" s="203">
        <v>12.92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31.04</v>
      </c>
      <c r="AJ23" s="203">
        <v>0</v>
      </c>
      <c r="AK23" s="203">
        <v>14.33</v>
      </c>
      <c r="AL23" s="203">
        <v>0</v>
      </c>
      <c r="AM23" s="203">
        <v>0</v>
      </c>
      <c r="AN23" s="203">
        <v>0</v>
      </c>
      <c r="AO23" s="203">
        <v>204.45</v>
      </c>
      <c r="AP23" s="203">
        <v>0</v>
      </c>
    </row>
    <row r="24" spans="1:42">
      <c r="A24" t="s">
        <v>66</v>
      </c>
      <c r="B24" s="203">
        <v>0</v>
      </c>
      <c r="C24" s="203">
        <v>10.15</v>
      </c>
      <c r="D24" s="203">
        <v>2.9</v>
      </c>
      <c r="E24" s="203">
        <v>0</v>
      </c>
      <c r="F24" s="203">
        <v>5</v>
      </c>
      <c r="G24" s="203">
        <v>16.32</v>
      </c>
      <c r="H24" s="203">
        <v>0</v>
      </c>
      <c r="I24" s="203">
        <v>20.51</v>
      </c>
      <c r="J24" s="203">
        <v>0.67</v>
      </c>
      <c r="K24" s="203">
        <v>2.95</v>
      </c>
      <c r="L24" s="203">
        <v>209.38</v>
      </c>
      <c r="M24" s="203">
        <v>0.83</v>
      </c>
      <c r="N24" s="203">
        <v>1.18</v>
      </c>
      <c r="O24" s="203">
        <v>0</v>
      </c>
      <c r="P24" s="203">
        <v>1.23</v>
      </c>
      <c r="Q24" s="203">
        <v>3.87</v>
      </c>
      <c r="R24" s="203">
        <v>6.57</v>
      </c>
      <c r="S24" s="203">
        <v>4.16</v>
      </c>
      <c r="T24" s="203">
        <v>0</v>
      </c>
      <c r="U24" s="203">
        <v>1.71</v>
      </c>
      <c r="V24" s="203">
        <v>5.57</v>
      </c>
      <c r="W24" s="203">
        <v>10.34</v>
      </c>
      <c r="X24" s="203">
        <v>30.75</v>
      </c>
      <c r="Y24" s="203">
        <v>0</v>
      </c>
      <c r="Z24" s="203">
        <v>48.51</v>
      </c>
      <c r="AA24" s="203">
        <v>18.760000000000002</v>
      </c>
      <c r="AB24" s="203">
        <v>0</v>
      </c>
      <c r="AC24" s="203">
        <v>12.92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31.04</v>
      </c>
      <c r="AJ24" s="203">
        <v>0</v>
      </c>
      <c r="AK24" s="203">
        <v>14.33</v>
      </c>
      <c r="AL24" s="203">
        <v>0</v>
      </c>
      <c r="AM24" s="203">
        <v>0</v>
      </c>
      <c r="AN24" s="203">
        <v>0</v>
      </c>
      <c r="AO24" s="203">
        <v>204.45</v>
      </c>
      <c r="AP24" s="203">
        <v>0</v>
      </c>
    </row>
    <row r="25" spans="1:42">
      <c r="A25" t="s">
        <v>67</v>
      </c>
      <c r="B25" s="203">
        <v>0</v>
      </c>
      <c r="C25" s="203">
        <v>10.15</v>
      </c>
      <c r="D25" s="203">
        <v>2.9</v>
      </c>
      <c r="E25" s="203">
        <v>0</v>
      </c>
      <c r="F25" s="203">
        <v>5</v>
      </c>
      <c r="G25" s="203">
        <v>16.32</v>
      </c>
      <c r="H25" s="203">
        <v>0</v>
      </c>
      <c r="I25" s="203">
        <v>20.51</v>
      </c>
      <c r="J25" s="203">
        <v>0.67</v>
      </c>
      <c r="K25" s="203">
        <v>2.95</v>
      </c>
      <c r="L25" s="203">
        <v>190.03</v>
      </c>
      <c r="M25" s="203">
        <v>0.81</v>
      </c>
      <c r="N25" s="203">
        <v>1.18</v>
      </c>
      <c r="O25" s="203">
        <v>0</v>
      </c>
      <c r="P25" s="203">
        <v>1.23</v>
      </c>
      <c r="Q25" s="203">
        <v>0</v>
      </c>
      <c r="R25" s="203">
        <v>0</v>
      </c>
      <c r="S25" s="203">
        <v>0</v>
      </c>
      <c r="T25" s="203">
        <v>0</v>
      </c>
      <c r="U25" s="203">
        <v>1.74</v>
      </c>
      <c r="V25" s="203">
        <v>0.19</v>
      </c>
      <c r="W25" s="203">
        <v>0.34</v>
      </c>
      <c r="X25" s="203">
        <v>1.47</v>
      </c>
      <c r="Y25" s="203">
        <v>0</v>
      </c>
      <c r="Z25" s="203">
        <v>2.2000000000000002</v>
      </c>
      <c r="AA25" s="203">
        <v>0.83</v>
      </c>
      <c r="AB25" s="203">
        <v>0</v>
      </c>
      <c r="AC25" s="203">
        <v>12.92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31.04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 s="203">
        <v>204.45</v>
      </c>
      <c r="AP25" s="203">
        <v>0</v>
      </c>
    </row>
    <row r="26" spans="1:42">
      <c r="A26" t="s">
        <v>68</v>
      </c>
      <c r="B26" s="203">
        <v>0</v>
      </c>
      <c r="C26" s="203">
        <v>10.15</v>
      </c>
      <c r="D26" s="203">
        <v>2.9</v>
      </c>
      <c r="E26" s="203">
        <v>0</v>
      </c>
      <c r="F26" s="203">
        <v>5</v>
      </c>
      <c r="G26" s="203">
        <v>16.32</v>
      </c>
      <c r="H26" s="203">
        <v>0</v>
      </c>
      <c r="I26" s="203">
        <v>20.51</v>
      </c>
      <c r="J26" s="203">
        <v>0.67</v>
      </c>
      <c r="K26" s="203">
        <v>2.95</v>
      </c>
      <c r="L26" s="203">
        <v>209.38</v>
      </c>
      <c r="M26" s="203">
        <v>0.81</v>
      </c>
      <c r="N26" s="203">
        <v>1.18</v>
      </c>
      <c r="O26" s="203">
        <v>0</v>
      </c>
      <c r="P26" s="203">
        <v>1.23</v>
      </c>
      <c r="Q26" s="203">
        <v>0</v>
      </c>
      <c r="R26" s="203">
        <v>0</v>
      </c>
      <c r="S26" s="203">
        <v>0</v>
      </c>
      <c r="T26" s="203">
        <v>0</v>
      </c>
      <c r="U26" s="203">
        <v>1.74</v>
      </c>
      <c r="V26" s="203">
        <v>0.19</v>
      </c>
      <c r="W26" s="203">
        <v>0.34</v>
      </c>
      <c r="X26" s="203">
        <v>1.47</v>
      </c>
      <c r="Y26" s="203">
        <v>0</v>
      </c>
      <c r="Z26" s="203">
        <v>2.2000000000000002</v>
      </c>
      <c r="AA26" s="203">
        <v>0.83</v>
      </c>
      <c r="AB26" s="203">
        <v>0</v>
      </c>
      <c r="AC26" s="203">
        <v>12.92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31.04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 s="203">
        <v>204.45</v>
      </c>
      <c r="AP26" s="203">
        <v>0</v>
      </c>
    </row>
    <row r="27" spans="1:42">
      <c r="A27" t="s">
        <v>69</v>
      </c>
      <c r="B27" s="203">
        <v>0</v>
      </c>
      <c r="C27" s="203">
        <v>10.15</v>
      </c>
      <c r="D27" s="203">
        <v>2.9</v>
      </c>
      <c r="E27" s="203">
        <v>0</v>
      </c>
      <c r="F27" s="203">
        <v>5</v>
      </c>
      <c r="G27" s="203">
        <v>16.32</v>
      </c>
      <c r="H27" s="203">
        <v>0</v>
      </c>
      <c r="I27" s="203">
        <v>20.51</v>
      </c>
      <c r="J27" s="203">
        <v>0.67</v>
      </c>
      <c r="K27" s="203">
        <v>2.95</v>
      </c>
      <c r="L27" s="203">
        <v>209.38</v>
      </c>
      <c r="M27" s="203">
        <v>0.81</v>
      </c>
      <c r="N27" s="203">
        <v>1.18</v>
      </c>
      <c r="O27" s="203">
        <v>0</v>
      </c>
      <c r="P27" s="203">
        <v>1.23</v>
      </c>
      <c r="Q27" s="203">
        <v>0.22</v>
      </c>
      <c r="R27" s="203">
        <v>0.42</v>
      </c>
      <c r="S27" s="203">
        <v>0.27</v>
      </c>
      <c r="T27" s="203">
        <v>0</v>
      </c>
      <c r="U27" s="203">
        <v>1.74</v>
      </c>
      <c r="V27" s="203">
        <v>0.18</v>
      </c>
      <c r="W27" s="203">
        <v>0.34</v>
      </c>
      <c r="X27" s="203">
        <v>1.47</v>
      </c>
      <c r="Y27" s="203">
        <v>0</v>
      </c>
      <c r="Z27" s="203">
        <v>2.2000000000000002</v>
      </c>
      <c r="AA27" s="203">
        <v>0.83</v>
      </c>
      <c r="AB27" s="203">
        <v>0</v>
      </c>
      <c r="AC27" s="203">
        <v>12.92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31.04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204.45</v>
      </c>
      <c r="AP27" s="203">
        <v>0</v>
      </c>
    </row>
    <row r="28" spans="1:42">
      <c r="A28" t="s">
        <v>70</v>
      </c>
      <c r="B28" s="203">
        <v>0</v>
      </c>
      <c r="C28" s="203">
        <v>10.15</v>
      </c>
      <c r="D28" s="203">
        <v>2.9</v>
      </c>
      <c r="E28" s="203">
        <v>0</v>
      </c>
      <c r="F28" s="203">
        <v>5</v>
      </c>
      <c r="G28" s="203">
        <v>16.32</v>
      </c>
      <c r="H28" s="203">
        <v>0</v>
      </c>
      <c r="I28" s="203">
        <v>20.51</v>
      </c>
      <c r="J28" s="203">
        <v>0.67</v>
      </c>
      <c r="K28" s="203">
        <v>2.95</v>
      </c>
      <c r="L28" s="203">
        <v>209.38</v>
      </c>
      <c r="M28" s="203">
        <v>0.81</v>
      </c>
      <c r="N28" s="203">
        <v>1.18</v>
      </c>
      <c r="O28" s="203">
        <v>0</v>
      </c>
      <c r="P28" s="203">
        <v>1.23</v>
      </c>
      <c r="Q28" s="203">
        <v>0.22</v>
      </c>
      <c r="R28" s="203">
        <v>0.42</v>
      </c>
      <c r="S28" s="203">
        <v>0.27</v>
      </c>
      <c r="T28" s="203">
        <v>0</v>
      </c>
      <c r="U28" s="203">
        <v>1.74</v>
      </c>
      <c r="V28" s="203">
        <v>0.18</v>
      </c>
      <c r="W28" s="203">
        <v>0.34</v>
      </c>
      <c r="X28" s="203">
        <v>1.47</v>
      </c>
      <c r="Y28" s="203">
        <v>0</v>
      </c>
      <c r="Z28" s="203">
        <v>0</v>
      </c>
      <c r="AA28" s="203">
        <v>0</v>
      </c>
      <c r="AB28" s="203">
        <v>0</v>
      </c>
      <c r="AC28" s="203">
        <v>12.92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31.04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204.45</v>
      </c>
      <c r="AP28" s="203">
        <v>0</v>
      </c>
    </row>
    <row r="29" spans="1:42">
      <c r="A29" t="s">
        <v>71</v>
      </c>
      <c r="B29" s="203">
        <v>0</v>
      </c>
      <c r="C29" s="203">
        <v>10.15</v>
      </c>
      <c r="D29" s="203">
        <v>2.9</v>
      </c>
      <c r="E29" s="203">
        <v>0</v>
      </c>
      <c r="F29" s="203">
        <v>5</v>
      </c>
      <c r="G29" s="203">
        <v>16.32</v>
      </c>
      <c r="H29" s="203">
        <v>0</v>
      </c>
      <c r="I29" s="203">
        <v>20.51</v>
      </c>
      <c r="J29" s="203">
        <v>0.67</v>
      </c>
      <c r="K29" s="203">
        <v>2.95</v>
      </c>
      <c r="L29" s="203">
        <v>209.38</v>
      </c>
      <c r="M29" s="203">
        <v>0.83</v>
      </c>
      <c r="N29" s="203">
        <v>1.18</v>
      </c>
      <c r="O29" s="203">
        <v>0</v>
      </c>
      <c r="P29" s="203">
        <v>1.23</v>
      </c>
      <c r="Q29" s="203">
        <v>0.22</v>
      </c>
      <c r="R29" s="203">
        <v>0.42</v>
      </c>
      <c r="S29" s="203">
        <v>0.27</v>
      </c>
      <c r="T29" s="203">
        <v>0</v>
      </c>
      <c r="U29" s="203">
        <v>1.74</v>
      </c>
      <c r="V29" s="203">
        <v>0.18</v>
      </c>
      <c r="W29" s="203">
        <v>0.34</v>
      </c>
      <c r="X29" s="203">
        <v>2.38</v>
      </c>
      <c r="Y29" s="203">
        <v>0</v>
      </c>
      <c r="Z29" s="203">
        <v>2.52</v>
      </c>
      <c r="AA29" s="203">
        <v>0.83</v>
      </c>
      <c r="AB29" s="203">
        <v>0</v>
      </c>
      <c r="AC29" s="203">
        <v>12.92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31.04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204.45</v>
      </c>
      <c r="AP29" s="203">
        <v>0</v>
      </c>
    </row>
    <row r="30" spans="1:42">
      <c r="A30" t="s">
        <v>72</v>
      </c>
      <c r="B30" s="203">
        <v>0</v>
      </c>
      <c r="C30" s="203">
        <v>10.15</v>
      </c>
      <c r="D30" s="203">
        <v>2.9</v>
      </c>
      <c r="E30" s="203">
        <v>0</v>
      </c>
      <c r="F30" s="203">
        <v>5</v>
      </c>
      <c r="G30" s="203">
        <v>16.32</v>
      </c>
      <c r="H30" s="203">
        <v>0</v>
      </c>
      <c r="I30" s="203">
        <v>20.51</v>
      </c>
      <c r="J30" s="203">
        <v>0.67</v>
      </c>
      <c r="K30" s="203">
        <v>2.95</v>
      </c>
      <c r="L30" s="203">
        <v>122.3</v>
      </c>
      <c r="M30" s="203">
        <v>0.83</v>
      </c>
      <c r="N30" s="203">
        <v>1.18</v>
      </c>
      <c r="O30" s="203">
        <v>0</v>
      </c>
      <c r="P30" s="203">
        <v>1.23</v>
      </c>
      <c r="Q30" s="203">
        <v>0.22</v>
      </c>
      <c r="R30" s="203">
        <v>0.42</v>
      </c>
      <c r="S30" s="203">
        <v>0.27</v>
      </c>
      <c r="T30" s="203">
        <v>0</v>
      </c>
      <c r="U30" s="203">
        <v>1.74</v>
      </c>
      <c r="V30" s="203">
        <v>0.18</v>
      </c>
      <c r="W30" s="203">
        <v>0.34</v>
      </c>
      <c r="X30" s="203">
        <v>2.38</v>
      </c>
      <c r="Y30" s="203">
        <v>0</v>
      </c>
      <c r="Z30" s="203">
        <v>2.52</v>
      </c>
      <c r="AA30" s="203">
        <v>0.83</v>
      </c>
      <c r="AB30" s="203">
        <v>0</v>
      </c>
      <c r="AC30" s="203">
        <v>12.92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31.04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204.45</v>
      </c>
      <c r="AP30" s="203">
        <v>0</v>
      </c>
    </row>
    <row r="31" spans="1:42">
      <c r="A31" t="s">
        <v>73</v>
      </c>
      <c r="B31" s="203">
        <v>0</v>
      </c>
      <c r="C31" s="203">
        <v>10.15</v>
      </c>
      <c r="D31" s="203">
        <v>2.9</v>
      </c>
      <c r="E31" s="203">
        <v>0</v>
      </c>
      <c r="F31" s="203">
        <v>5</v>
      </c>
      <c r="G31" s="203">
        <v>16.32</v>
      </c>
      <c r="H31" s="203">
        <v>0</v>
      </c>
      <c r="I31" s="203">
        <v>20.51</v>
      </c>
      <c r="J31" s="203">
        <v>0.67</v>
      </c>
      <c r="K31" s="203">
        <v>2.95</v>
      </c>
      <c r="L31" s="203">
        <v>209.38</v>
      </c>
      <c r="M31" s="203">
        <v>0.83</v>
      </c>
      <c r="N31" s="203">
        <v>1.18</v>
      </c>
      <c r="O31" s="203">
        <v>0</v>
      </c>
      <c r="P31" s="203">
        <v>1.23</v>
      </c>
      <c r="Q31" s="203">
        <v>0.22</v>
      </c>
      <c r="R31" s="203">
        <v>0.42</v>
      </c>
      <c r="S31" s="203">
        <v>0.27</v>
      </c>
      <c r="T31" s="203">
        <v>0</v>
      </c>
      <c r="U31" s="203">
        <v>1.74</v>
      </c>
      <c r="V31" s="203">
        <v>0.18</v>
      </c>
      <c r="W31" s="203">
        <v>0.34</v>
      </c>
      <c r="X31" s="203">
        <v>3.8</v>
      </c>
      <c r="Y31" s="203">
        <v>0</v>
      </c>
      <c r="Z31" s="203">
        <v>2.52</v>
      </c>
      <c r="AA31" s="203">
        <v>0.83</v>
      </c>
      <c r="AB31" s="203">
        <v>0</v>
      </c>
      <c r="AC31" s="203">
        <v>12.92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31.04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204.45</v>
      </c>
      <c r="AP31" s="203">
        <v>0</v>
      </c>
    </row>
    <row r="32" spans="1:42">
      <c r="A32" t="s">
        <v>74</v>
      </c>
      <c r="B32" s="203">
        <v>0</v>
      </c>
      <c r="C32" s="203">
        <v>10.15</v>
      </c>
      <c r="D32" s="203">
        <v>2.9</v>
      </c>
      <c r="E32" s="203">
        <v>0</v>
      </c>
      <c r="F32" s="203">
        <v>5</v>
      </c>
      <c r="G32" s="203">
        <v>16.32</v>
      </c>
      <c r="H32" s="203">
        <v>0</v>
      </c>
      <c r="I32" s="203">
        <v>20.51</v>
      </c>
      <c r="J32" s="203">
        <v>0.67</v>
      </c>
      <c r="K32" s="203">
        <v>2.95</v>
      </c>
      <c r="L32" s="203">
        <v>209.38</v>
      </c>
      <c r="M32" s="203">
        <v>0.83</v>
      </c>
      <c r="N32" s="203">
        <v>1.18</v>
      </c>
      <c r="O32" s="203">
        <v>0</v>
      </c>
      <c r="P32" s="203">
        <v>1.23</v>
      </c>
      <c r="Q32" s="203">
        <v>0</v>
      </c>
      <c r="R32" s="203">
        <v>0</v>
      </c>
      <c r="S32" s="203">
        <v>0</v>
      </c>
      <c r="T32" s="203">
        <v>0</v>
      </c>
      <c r="U32" s="203">
        <v>1.74</v>
      </c>
      <c r="V32" s="203">
        <v>0.18</v>
      </c>
      <c r="W32" s="203">
        <v>0.34</v>
      </c>
      <c r="X32" s="203">
        <v>3.8</v>
      </c>
      <c r="Y32" s="203">
        <v>0</v>
      </c>
      <c r="Z32" s="203">
        <v>2.52</v>
      </c>
      <c r="AA32" s="203">
        <v>0.83</v>
      </c>
      <c r="AB32" s="203">
        <v>0</v>
      </c>
      <c r="AC32" s="203">
        <v>12.92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31.04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204.45</v>
      </c>
      <c r="AP32" s="203">
        <v>0</v>
      </c>
    </row>
    <row r="33" spans="1:42">
      <c r="A33" t="s">
        <v>75</v>
      </c>
      <c r="B33" s="203">
        <v>0</v>
      </c>
      <c r="C33" s="203">
        <v>10.15</v>
      </c>
      <c r="D33" s="203">
        <v>2.9</v>
      </c>
      <c r="E33" s="203">
        <v>0</v>
      </c>
      <c r="F33" s="203">
        <v>5</v>
      </c>
      <c r="G33" s="203">
        <v>16.32</v>
      </c>
      <c r="H33" s="203">
        <v>0</v>
      </c>
      <c r="I33" s="203">
        <v>20.51</v>
      </c>
      <c r="J33" s="203">
        <v>0.67</v>
      </c>
      <c r="K33" s="203">
        <v>2.95</v>
      </c>
      <c r="L33" s="203">
        <v>209.38</v>
      </c>
      <c r="M33" s="203">
        <v>0.83</v>
      </c>
      <c r="N33" s="203">
        <v>1.18</v>
      </c>
      <c r="O33" s="203">
        <v>0</v>
      </c>
      <c r="P33" s="203">
        <v>1.23</v>
      </c>
      <c r="Q33" s="203">
        <v>0</v>
      </c>
      <c r="R33" s="203">
        <v>0</v>
      </c>
      <c r="S33" s="203">
        <v>0</v>
      </c>
      <c r="T33" s="203">
        <v>0</v>
      </c>
      <c r="U33" s="203">
        <v>1.74</v>
      </c>
      <c r="V33" s="203">
        <v>0.18</v>
      </c>
      <c r="W33" s="203">
        <v>0.34</v>
      </c>
      <c r="X33" s="203">
        <v>3.8</v>
      </c>
      <c r="Y33" s="203">
        <v>0</v>
      </c>
      <c r="Z33" s="203">
        <v>2.52</v>
      </c>
      <c r="AA33" s="203">
        <v>0.83</v>
      </c>
      <c r="AB33" s="203">
        <v>0</v>
      </c>
      <c r="AC33" s="203">
        <v>12.92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31.04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204.45</v>
      </c>
      <c r="AP33" s="203">
        <v>0</v>
      </c>
    </row>
    <row r="34" spans="1:42">
      <c r="A34" t="s">
        <v>76</v>
      </c>
      <c r="B34" s="203">
        <v>0</v>
      </c>
      <c r="C34" s="203">
        <v>10.15</v>
      </c>
      <c r="D34" s="203">
        <v>2.9</v>
      </c>
      <c r="E34" s="203">
        <v>0</v>
      </c>
      <c r="F34" s="203">
        <v>5</v>
      </c>
      <c r="G34" s="203">
        <v>16.32</v>
      </c>
      <c r="H34" s="203">
        <v>0</v>
      </c>
      <c r="I34" s="203">
        <v>20.51</v>
      </c>
      <c r="J34" s="203">
        <v>0.67</v>
      </c>
      <c r="K34" s="203">
        <v>2.95</v>
      </c>
      <c r="L34" s="203">
        <v>209.38</v>
      </c>
      <c r="M34" s="203">
        <v>0.83</v>
      </c>
      <c r="N34" s="203">
        <v>1.18</v>
      </c>
      <c r="O34" s="203">
        <v>0</v>
      </c>
      <c r="P34" s="203">
        <v>1.23</v>
      </c>
      <c r="Q34" s="203">
        <v>0</v>
      </c>
      <c r="R34" s="203">
        <v>0</v>
      </c>
      <c r="S34" s="203">
        <v>0</v>
      </c>
      <c r="T34" s="203">
        <v>0</v>
      </c>
      <c r="U34" s="203">
        <v>1.74</v>
      </c>
      <c r="V34" s="203">
        <v>0.18</v>
      </c>
      <c r="W34" s="203">
        <v>0.34</v>
      </c>
      <c r="X34" s="203">
        <v>3.8</v>
      </c>
      <c r="Y34" s="203">
        <v>0</v>
      </c>
      <c r="Z34" s="203">
        <v>2.52</v>
      </c>
      <c r="AA34" s="203">
        <v>0.83</v>
      </c>
      <c r="AB34" s="203">
        <v>0</v>
      </c>
      <c r="AC34" s="203">
        <v>12.92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31.04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204.45</v>
      </c>
      <c r="AP34" s="203">
        <v>0</v>
      </c>
    </row>
    <row r="35" spans="1:42">
      <c r="A35" t="s">
        <v>77</v>
      </c>
      <c r="B35" s="203">
        <v>0</v>
      </c>
      <c r="C35" s="203">
        <v>10.15</v>
      </c>
      <c r="D35" s="203">
        <v>2.9</v>
      </c>
      <c r="E35" s="203">
        <v>0</v>
      </c>
      <c r="F35" s="203">
        <v>5</v>
      </c>
      <c r="G35" s="203">
        <v>16.32</v>
      </c>
      <c r="H35" s="203">
        <v>0</v>
      </c>
      <c r="I35" s="203">
        <v>20.51</v>
      </c>
      <c r="J35" s="203">
        <v>0.67</v>
      </c>
      <c r="K35" s="203">
        <v>2.95</v>
      </c>
      <c r="L35" s="203">
        <v>209.38</v>
      </c>
      <c r="M35" s="203">
        <v>0.83</v>
      </c>
      <c r="N35" s="203">
        <v>1.18</v>
      </c>
      <c r="O35" s="203">
        <v>0</v>
      </c>
      <c r="P35" s="203">
        <v>1.23</v>
      </c>
      <c r="Q35" s="203">
        <v>3.96</v>
      </c>
      <c r="R35" s="203">
        <v>6.8</v>
      </c>
      <c r="S35" s="203">
        <v>4.3499999999999996</v>
      </c>
      <c r="T35" s="203">
        <v>0</v>
      </c>
      <c r="U35" s="203">
        <v>1.74</v>
      </c>
      <c r="V35" s="203">
        <v>5.57</v>
      </c>
      <c r="W35" s="203">
        <v>0.34</v>
      </c>
      <c r="X35" s="203">
        <v>3.8</v>
      </c>
      <c r="Y35" s="203">
        <v>0</v>
      </c>
      <c r="Z35" s="203">
        <v>2.52</v>
      </c>
      <c r="AA35" s="203">
        <v>6.84</v>
      </c>
      <c r="AB35" s="203">
        <v>0</v>
      </c>
      <c r="AC35" s="203">
        <v>12.92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31.04</v>
      </c>
      <c r="AJ35" s="203">
        <v>0</v>
      </c>
      <c r="AK35" s="203">
        <v>14.33</v>
      </c>
      <c r="AL35" s="203">
        <v>0</v>
      </c>
      <c r="AM35" s="203">
        <v>0</v>
      </c>
      <c r="AN35" s="203">
        <v>0</v>
      </c>
      <c r="AO35" s="203">
        <v>204.45</v>
      </c>
      <c r="AP35" s="203">
        <v>0</v>
      </c>
    </row>
    <row r="36" spans="1:42">
      <c r="A36" t="s">
        <v>78</v>
      </c>
      <c r="B36" s="203">
        <v>0</v>
      </c>
      <c r="C36" s="203">
        <v>10.15</v>
      </c>
      <c r="D36" s="203">
        <v>2.9</v>
      </c>
      <c r="E36" s="203">
        <v>0</v>
      </c>
      <c r="F36" s="203">
        <v>5</v>
      </c>
      <c r="G36" s="203">
        <v>16.32</v>
      </c>
      <c r="H36" s="203">
        <v>0</v>
      </c>
      <c r="I36" s="203">
        <v>20.51</v>
      </c>
      <c r="J36" s="203">
        <v>0.67</v>
      </c>
      <c r="K36" s="203">
        <v>2.95</v>
      </c>
      <c r="L36" s="203">
        <v>209.38</v>
      </c>
      <c r="M36" s="203">
        <v>0.83</v>
      </c>
      <c r="N36" s="203">
        <v>1.18</v>
      </c>
      <c r="O36" s="203">
        <v>0</v>
      </c>
      <c r="P36" s="203">
        <v>1.23</v>
      </c>
      <c r="Q36" s="203">
        <v>3.96</v>
      </c>
      <c r="R36" s="203">
        <v>6.8</v>
      </c>
      <c r="S36" s="203">
        <v>4.3499999999999996</v>
      </c>
      <c r="T36" s="203">
        <v>0</v>
      </c>
      <c r="U36" s="203">
        <v>1.74</v>
      </c>
      <c r="V36" s="203">
        <v>5.57</v>
      </c>
      <c r="W36" s="203">
        <v>0.34</v>
      </c>
      <c r="X36" s="203">
        <v>3.8</v>
      </c>
      <c r="Y36" s="203">
        <v>0</v>
      </c>
      <c r="Z36" s="203">
        <v>2.52</v>
      </c>
      <c r="AA36" s="203">
        <v>6.84</v>
      </c>
      <c r="AB36" s="203">
        <v>0</v>
      </c>
      <c r="AC36" s="203">
        <v>12.92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31.04</v>
      </c>
      <c r="AJ36" s="203">
        <v>0</v>
      </c>
      <c r="AK36" s="203">
        <v>14.33</v>
      </c>
      <c r="AL36" s="203">
        <v>0</v>
      </c>
      <c r="AM36" s="203">
        <v>0</v>
      </c>
      <c r="AN36" s="203">
        <v>0</v>
      </c>
      <c r="AO36" s="203">
        <v>204.45</v>
      </c>
      <c r="AP36" s="203">
        <v>0</v>
      </c>
    </row>
    <row r="37" spans="1:42">
      <c r="A37" t="s">
        <v>79</v>
      </c>
      <c r="B37" s="203">
        <v>0</v>
      </c>
      <c r="C37" s="203">
        <v>10.15</v>
      </c>
      <c r="D37" s="203">
        <v>2.9</v>
      </c>
      <c r="E37" s="203">
        <v>0</v>
      </c>
      <c r="F37" s="203">
        <v>5</v>
      </c>
      <c r="G37" s="203">
        <v>16.32</v>
      </c>
      <c r="H37" s="203">
        <v>0</v>
      </c>
      <c r="I37" s="203">
        <v>20.51</v>
      </c>
      <c r="J37" s="203">
        <v>0.67</v>
      </c>
      <c r="K37" s="203">
        <v>2.95</v>
      </c>
      <c r="L37" s="203">
        <v>209.38</v>
      </c>
      <c r="M37" s="203">
        <v>0.83</v>
      </c>
      <c r="N37" s="203">
        <v>1.18</v>
      </c>
      <c r="O37" s="203">
        <v>0</v>
      </c>
      <c r="P37" s="203">
        <v>1.23</v>
      </c>
      <c r="Q37" s="203">
        <v>3.96</v>
      </c>
      <c r="R37" s="203">
        <v>6.8</v>
      </c>
      <c r="S37" s="203">
        <v>4.3499999999999996</v>
      </c>
      <c r="T37" s="203">
        <v>0</v>
      </c>
      <c r="U37" s="203">
        <v>1.74</v>
      </c>
      <c r="V37" s="203">
        <v>5.57</v>
      </c>
      <c r="W37" s="203">
        <v>0.34</v>
      </c>
      <c r="X37" s="203">
        <v>3.8</v>
      </c>
      <c r="Y37" s="203">
        <v>0</v>
      </c>
      <c r="Z37" s="203">
        <v>2.52</v>
      </c>
      <c r="AA37" s="203">
        <v>18.760000000000002</v>
      </c>
      <c r="AB37" s="203">
        <v>0</v>
      </c>
      <c r="AC37" s="203">
        <v>12.92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31.04</v>
      </c>
      <c r="AJ37" s="203">
        <v>0</v>
      </c>
      <c r="AK37" s="203">
        <v>14.33</v>
      </c>
      <c r="AL37" s="203">
        <v>0</v>
      </c>
      <c r="AM37" s="203">
        <v>0</v>
      </c>
      <c r="AN37" s="203">
        <v>0</v>
      </c>
      <c r="AO37" s="203">
        <v>204.45</v>
      </c>
      <c r="AP37" s="203">
        <v>0</v>
      </c>
    </row>
    <row r="38" spans="1:42">
      <c r="A38" t="s">
        <v>80</v>
      </c>
      <c r="B38" s="203">
        <v>0</v>
      </c>
      <c r="C38" s="203">
        <v>10.15</v>
      </c>
      <c r="D38" s="203">
        <v>2.9</v>
      </c>
      <c r="E38" s="203">
        <v>0</v>
      </c>
      <c r="F38" s="203">
        <v>5</v>
      </c>
      <c r="G38" s="203">
        <v>16.32</v>
      </c>
      <c r="H38" s="203">
        <v>0</v>
      </c>
      <c r="I38" s="203">
        <v>20.51</v>
      </c>
      <c r="J38" s="203">
        <v>0.67</v>
      </c>
      <c r="K38" s="203">
        <v>2.95</v>
      </c>
      <c r="L38" s="203">
        <v>209.38</v>
      </c>
      <c r="M38" s="203">
        <v>0.83</v>
      </c>
      <c r="N38" s="203">
        <v>1.18</v>
      </c>
      <c r="O38" s="203">
        <v>0</v>
      </c>
      <c r="P38" s="203">
        <v>1.23</v>
      </c>
      <c r="Q38" s="203">
        <v>3.96</v>
      </c>
      <c r="R38" s="203">
        <v>6.8</v>
      </c>
      <c r="S38" s="203">
        <v>4.3499999999999996</v>
      </c>
      <c r="T38" s="203">
        <v>0</v>
      </c>
      <c r="U38" s="203">
        <v>1.74</v>
      </c>
      <c r="V38" s="203">
        <v>5.57</v>
      </c>
      <c r="W38" s="203">
        <v>0.34</v>
      </c>
      <c r="X38" s="203">
        <v>3.8</v>
      </c>
      <c r="Y38" s="203">
        <v>0</v>
      </c>
      <c r="Z38" s="203">
        <v>2.52</v>
      </c>
      <c r="AA38" s="203">
        <v>18.760000000000002</v>
      </c>
      <c r="AB38" s="203">
        <v>0</v>
      </c>
      <c r="AC38" s="203">
        <v>12.92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31.04</v>
      </c>
      <c r="AJ38" s="203">
        <v>0</v>
      </c>
      <c r="AK38" s="203">
        <v>14.33</v>
      </c>
      <c r="AL38" s="203">
        <v>0</v>
      </c>
      <c r="AM38" s="203">
        <v>0</v>
      </c>
      <c r="AN38" s="203">
        <v>0</v>
      </c>
      <c r="AO38" s="203">
        <v>204.45</v>
      </c>
      <c r="AP38" s="203">
        <v>0</v>
      </c>
    </row>
    <row r="39" spans="1:42">
      <c r="A39" t="s">
        <v>81</v>
      </c>
      <c r="B39" s="203">
        <v>0</v>
      </c>
      <c r="C39" s="203">
        <v>10.15</v>
      </c>
      <c r="D39" s="203">
        <v>2.9</v>
      </c>
      <c r="E39" s="203">
        <v>0</v>
      </c>
      <c r="F39" s="203">
        <v>5</v>
      </c>
      <c r="G39" s="203">
        <v>16.32</v>
      </c>
      <c r="H39" s="203">
        <v>0</v>
      </c>
      <c r="I39" s="203">
        <v>20.51</v>
      </c>
      <c r="J39" s="203">
        <v>0.67</v>
      </c>
      <c r="K39" s="203">
        <v>2.95</v>
      </c>
      <c r="L39" s="203">
        <v>200.93</v>
      </c>
      <c r="M39" s="203">
        <v>0.83</v>
      </c>
      <c r="N39" s="203">
        <v>1.18</v>
      </c>
      <c r="O39" s="203">
        <v>0</v>
      </c>
      <c r="P39" s="203">
        <v>1.23</v>
      </c>
      <c r="Q39" s="203">
        <v>3.96</v>
      </c>
      <c r="R39" s="203">
        <v>6.8</v>
      </c>
      <c r="S39" s="203">
        <v>4.3499999999999996</v>
      </c>
      <c r="T39" s="203">
        <v>0</v>
      </c>
      <c r="U39" s="203">
        <v>1.74</v>
      </c>
      <c r="V39" s="203">
        <v>5.57</v>
      </c>
      <c r="W39" s="203">
        <v>0.34</v>
      </c>
      <c r="X39" s="203">
        <v>1.47</v>
      </c>
      <c r="Y39" s="203">
        <v>0</v>
      </c>
      <c r="Z39" s="203">
        <v>2.52</v>
      </c>
      <c r="AA39" s="203">
        <v>18.760000000000002</v>
      </c>
      <c r="AB39" s="203">
        <v>0</v>
      </c>
      <c r="AC39" s="203">
        <v>12.92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31.04</v>
      </c>
      <c r="AJ39" s="203">
        <v>0</v>
      </c>
      <c r="AK39" s="203">
        <v>14.33</v>
      </c>
      <c r="AL39" s="203">
        <v>0</v>
      </c>
      <c r="AM39" s="203">
        <v>0</v>
      </c>
      <c r="AN39" s="203">
        <v>0</v>
      </c>
      <c r="AO39" s="203">
        <v>204.45</v>
      </c>
      <c r="AP39" s="203">
        <v>0</v>
      </c>
    </row>
    <row r="40" spans="1:42">
      <c r="A40" t="s">
        <v>82</v>
      </c>
      <c r="B40" s="203">
        <v>0</v>
      </c>
      <c r="C40" s="203">
        <v>10.15</v>
      </c>
      <c r="D40" s="203">
        <v>2.9</v>
      </c>
      <c r="E40" s="203">
        <v>0</v>
      </c>
      <c r="F40" s="203">
        <v>5</v>
      </c>
      <c r="G40" s="203">
        <v>16.32</v>
      </c>
      <c r="H40" s="203">
        <v>0</v>
      </c>
      <c r="I40" s="203">
        <v>20.51</v>
      </c>
      <c r="J40" s="203">
        <v>0.67</v>
      </c>
      <c r="K40" s="203">
        <v>2.95</v>
      </c>
      <c r="L40" s="203">
        <v>200.93</v>
      </c>
      <c r="M40" s="203">
        <v>0.83</v>
      </c>
      <c r="N40" s="203">
        <v>1.18</v>
      </c>
      <c r="O40" s="203">
        <v>0</v>
      </c>
      <c r="P40" s="203">
        <v>1.23</v>
      </c>
      <c r="Q40" s="203">
        <v>3.96</v>
      </c>
      <c r="R40" s="203">
        <v>6.8</v>
      </c>
      <c r="S40" s="203">
        <v>4.3499999999999996</v>
      </c>
      <c r="T40" s="203">
        <v>0</v>
      </c>
      <c r="U40" s="203">
        <v>1.74</v>
      </c>
      <c r="V40" s="203">
        <v>5.57</v>
      </c>
      <c r="W40" s="203">
        <v>0.34</v>
      </c>
      <c r="X40" s="203">
        <v>1.47</v>
      </c>
      <c r="Y40" s="203">
        <v>0</v>
      </c>
      <c r="Z40" s="203">
        <v>2.52</v>
      </c>
      <c r="AA40" s="203">
        <v>18.760000000000002</v>
      </c>
      <c r="AB40" s="203">
        <v>0</v>
      </c>
      <c r="AC40" s="203">
        <v>12.92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31.04</v>
      </c>
      <c r="AJ40" s="203">
        <v>0</v>
      </c>
      <c r="AK40" s="203">
        <v>14.33</v>
      </c>
      <c r="AL40" s="203">
        <v>0</v>
      </c>
      <c r="AM40" s="203">
        <v>0</v>
      </c>
      <c r="AN40" s="203">
        <v>0</v>
      </c>
      <c r="AO40" s="203">
        <v>204.45</v>
      </c>
      <c r="AP40" s="203">
        <v>0</v>
      </c>
    </row>
    <row r="41" spans="1:42">
      <c r="A41" t="s">
        <v>83</v>
      </c>
      <c r="B41" s="203">
        <v>0</v>
      </c>
      <c r="C41" s="203">
        <v>10.15</v>
      </c>
      <c r="D41" s="203">
        <v>2.9</v>
      </c>
      <c r="E41" s="203">
        <v>0</v>
      </c>
      <c r="F41" s="203">
        <v>5</v>
      </c>
      <c r="G41" s="203">
        <v>16.32</v>
      </c>
      <c r="H41" s="203">
        <v>0</v>
      </c>
      <c r="I41" s="203">
        <v>20.51</v>
      </c>
      <c r="J41" s="203">
        <v>0.67</v>
      </c>
      <c r="K41" s="203">
        <v>2.95</v>
      </c>
      <c r="L41" s="203">
        <v>200.93</v>
      </c>
      <c r="M41" s="203">
        <v>0.83</v>
      </c>
      <c r="N41" s="203">
        <v>1.18</v>
      </c>
      <c r="O41" s="203">
        <v>0</v>
      </c>
      <c r="P41" s="203">
        <v>1.23</v>
      </c>
      <c r="Q41" s="203">
        <v>3.63</v>
      </c>
      <c r="R41" s="203">
        <v>6.59</v>
      </c>
      <c r="S41" s="203">
        <v>4.3499999999999996</v>
      </c>
      <c r="T41" s="203">
        <v>0</v>
      </c>
      <c r="U41" s="203">
        <v>1.74</v>
      </c>
      <c r="V41" s="203">
        <v>5.57</v>
      </c>
      <c r="W41" s="203">
        <v>10.34</v>
      </c>
      <c r="X41" s="203">
        <v>30.75</v>
      </c>
      <c r="Y41" s="203">
        <v>0</v>
      </c>
      <c r="Z41" s="203">
        <v>48.67</v>
      </c>
      <c r="AA41" s="203">
        <v>18.760000000000002</v>
      </c>
      <c r="AB41" s="203">
        <v>0</v>
      </c>
      <c r="AC41" s="203">
        <v>12.92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31.04</v>
      </c>
      <c r="AJ41" s="203">
        <v>0</v>
      </c>
      <c r="AK41" s="203">
        <v>14.33</v>
      </c>
      <c r="AL41" s="203">
        <v>0</v>
      </c>
      <c r="AM41" s="203">
        <v>0</v>
      </c>
      <c r="AN41" s="203">
        <v>0</v>
      </c>
      <c r="AO41" s="203">
        <v>204.45</v>
      </c>
      <c r="AP41" s="203">
        <v>0</v>
      </c>
    </row>
    <row r="42" spans="1:42">
      <c r="A42" t="s">
        <v>84</v>
      </c>
      <c r="B42" s="203">
        <v>0</v>
      </c>
      <c r="C42" s="203">
        <v>10.15</v>
      </c>
      <c r="D42" s="203">
        <v>2.9</v>
      </c>
      <c r="E42" s="203">
        <v>0</v>
      </c>
      <c r="F42" s="203">
        <v>5</v>
      </c>
      <c r="G42" s="203">
        <v>16.32</v>
      </c>
      <c r="H42" s="203">
        <v>0</v>
      </c>
      <c r="I42" s="203">
        <v>20.51</v>
      </c>
      <c r="J42" s="203">
        <v>0.67</v>
      </c>
      <c r="K42" s="203">
        <v>2.95</v>
      </c>
      <c r="L42" s="203">
        <v>200.93</v>
      </c>
      <c r="M42" s="203">
        <v>0.83</v>
      </c>
      <c r="N42" s="203">
        <v>1.18</v>
      </c>
      <c r="O42" s="203">
        <v>0</v>
      </c>
      <c r="P42" s="203">
        <v>1.23</v>
      </c>
      <c r="Q42" s="203">
        <v>4.76</v>
      </c>
      <c r="R42" s="203">
        <v>9.14</v>
      </c>
      <c r="S42" s="203">
        <v>6.17</v>
      </c>
      <c r="T42" s="203">
        <v>0</v>
      </c>
      <c r="U42" s="203">
        <v>1.74</v>
      </c>
      <c r="V42" s="203">
        <v>5.57</v>
      </c>
      <c r="W42" s="203">
        <v>10.34</v>
      </c>
      <c r="X42" s="203">
        <v>30.75</v>
      </c>
      <c r="Y42" s="203">
        <v>0</v>
      </c>
      <c r="Z42" s="203">
        <v>48.67</v>
      </c>
      <c r="AA42" s="203">
        <v>18.760000000000002</v>
      </c>
      <c r="AB42" s="203">
        <v>0</v>
      </c>
      <c r="AC42" s="203">
        <v>12.92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31.04</v>
      </c>
      <c r="AJ42" s="203">
        <v>0</v>
      </c>
      <c r="AK42" s="203">
        <v>19.600000000000001</v>
      </c>
      <c r="AL42" s="203">
        <v>0</v>
      </c>
      <c r="AM42" s="203">
        <v>0</v>
      </c>
      <c r="AN42" s="203">
        <v>0</v>
      </c>
      <c r="AO42" s="203">
        <v>204.45</v>
      </c>
      <c r="AP42" s="203">
        <v>0</v>
      </c>
    </row>
    <row r="43" spans="1:42">
      <c r="A43" t="s">
        <v>85</v>
      </c>
      <c r="B43" s="203">
        <v>0</v>
      </c>
      <c r="C43" s="203">
        <v>10.050000000000001</v>
      </c>
      <c r="D43" s="203">
        <v>2.9</v>
      </c>
      <c r="E43" s="203">
        <v>0</v>
      </c>
      <c r="F43" s="203">
        <v>5</v>
      </c>
      <c r="G43" s="203">
        <v>16.32</v>
      </c>
      <c r="H43" s="203">
        <v>0</v>
      </c>
      <c r="I43" s="203">
        <v>20.51</v>
      </c>
      <c r="J43" s="203">
        <v>0.67</v>
      </c>
      <c r="K43" s="203">
        <v>2.95</v>
      </c>
      <c r="L43" s="203">
        <v>200.93</v>
      </c>
      <c r="M43" s="203">
        <v>0.84</v>
      </c>
      <c r="N43" s="203">
        <v>1.18</v>
      </c>
      <c r="O43" s="203">
        <v>0</v>
      </c>
      <c r="P43" s="203">
        <v>1.23</v>
      </c>
      <c r="Q43" s="203">
        <v>4.76</v>
      </c>
      <c r="R43" s="203">
        <v>9.14</v>
      </c>
      <c r="S43" s="203">
        <v>6.17</v>
      </c>
      <c r="T43" s="203">
        <v>0</v>
      </c>
      <c r="U43" s="203">
        <v>1.74</v>
      </c>
      <c r="V43" s="203">
        <v>5.57</v>
      </c>
      <c r="W43" s="203">
        <v>10.43</v>
      </c>
      <c r="X43" s="203">
        <v>30.75</v>
      </c>
      <c r="Y43" s="203">
        <v>0</v>
      </c>
      <c r="Z43" s="203">
        <v>48.67</v>
      </c>
      <c r="AA43" s="203">
        <v>18.760000000000002</v>
      </c>
      <c r="AB43" s="203">
        <v>0</v>
      </c>
      <c r="AC43" s="203">
        <v>12.92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29.88</v>
      </c>
      <c r="AJ43" s="203">
        <v>0</v>
      </c>
      <c r="AK43" s="203">
        <v>19.600000000000001</v>
      </c>
      <c r="AL43" s="203">
        <v>0</v>
      </c>
      <c r="AM43" s="203">
        <v>0</v>
      </c>
      <c r="AN43" s="203">
        <v>0</v>
      </c>
      <c r="AO43" s="203">
        <v>204.45</v>
      </c>
      <c r="AP43" s="203">
        <v>0</v>
      </c>
    </row>
    <row r="44" spans="1:42">
      <c r="A44" t="s">
        <v>86</v>
      </c>
      <c r="B44" s="203">
        <v>0</v>
      </c>
      <c r="C44" s="203">
        <v>10.050000000000001</v>
      </c>
      <c r="D44" s="203">
        <v>2.9</v>
      </c>
      <c r="E44" s="203">
        <v>0</v>
      </c>
      <c r="F44" s="203">
        <v>5</v>
      </c>
      <c r="G44" s="203">
        <v>16.32</v>
      </c>
      <c r="H44" s="203">
        <v>0</v>
      </c>
      <c r="I44" s="203">
        <v>20.51</v>
      </c>
      <c r="J44" s="203">
        <v>0.67</v>
      </c>
      <c r="K44" s="203">
        <v>2.95</v>
      </c>
      <c r="L44" s="203">
        <v>200.93</v>
      </c>
      <c r="M44" s="203">
        <v>0.84</v>
      </c>
      <c r="N44" s="203">
        <v>1.18</v>
      </c>
      <c r="O44" s="203">
        <v>0</v>
      </c>
      <c r="P44" s="203">
        <v>1.23</v>
      </c>
      <c r="Q44" s="203">
        <v>4.76</v>
      </c>
      <c r="R44" s="203">
        <v>9.14</v>
      </c>
      <c r="S44" s="203">
        <v>6.17</v>
      </c>
      <c r="T44" s="203">
        <v>0</v>
      </c>
      <c r="U44" s="203">
        <v>1.74</v>
      </c>
      <c r="V44" s="203">
        <v>5.57</v>
      </c>
      <c r="W44" s="203">
        <v>10.43</v>
      </c>
      <c r="X44" s="203">
        <v>30.75</v>
      </c>
      <c r="Y44" s="203">
        <v>0</v>
      </c>
      <c r="Z44" s="203">
        <v>48.67</v>
      </c>
      <c r="AA44" s="203">
        <v>18.760000000000002</v>
      </c>
      <c r="AB44" s="203">
        <v>0</v>
      </c>
      <c r="AC44" s="203">
        <v>12.92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30.44</v>
      </c>
      <c r="AJ44" s="203">
        <v>0</v>
      </c>
      <c r="AK44" s="203">
        <v>19.600000000000001</v>
      </c>
      <c r="AL44" s="203">
        <v>0</v>
      </c>
      <c r="AM44" s="203">
        <v>0</v>
      </c>
      <c r="AN44" s="203">
        <v>0</v>
      </c>
      <c r="AO44" s="203">
        <v>204.45</v>
      </c>
      <c r="AP44" s="203">
        <v>0</v>
      </c>
    </row>
    <row r="45" spans="1:42">
      <c r="A45" t="s">
        <v>87</v>
      </c>
      <c r="B45" s="203">
        <v>0</v>
      </c>
      <c r="C45" s="203">
        <v>10.050000000000001</v>
      </c>
      <c r="D45" s="203">
        <v>2.9</v>
      </c>
      <c r="E45" s="203">
        <v>0</v>
      </c>
      <c r="F45" s="203">
        <v>5</v>
      </c>
      <c r="G45" s="203">
        <v>16.32</v>
      </c>
      <c r="H45" s="203">
        <v>0</v>
      </c>
      <c r="I45" s="203">
        <v>20.51</v>
      </c>
      <c r="J45" s="203">
        <v>0.67</v>
      </c>
      <c r="K45" s="203">
        <v>2.95</v>
      </c>
      <c r="L45" s="203">
        <v>200.93</v>
      </c>
      <c r="M45" s="203">
        <v>0.84</v>
      </c>
      <c r="N45" s="203">
        <v>1.18</v>
      </c>
      <c r="O45" s="203">
        <v>0</v>
      </c>
      <c r="P45" s="203">
        <v>1.23</v>
      </c>
      <c r="Q45" s="203">
        <v>4.76</v>
      </c>
      <c r="R45" s="203">
        <v>9.14</v>
      </c>
      <c r="S45" s="203">
        <v>6.17</v>
      </c>
      <c r="T45" s="203">
        <v>0</v>
      </c>
      <c r="U45" s="203">
        <v>1.74</v>
      </c>
      <c r="V45" s="203">
        <v>5.57</v>
      </c>
      <c r="W45" s="203">
        <v>10.43</v>
      </c>
      <c r="X45" s="203">
        <v>30.75</v>
      </c>
      <c r="Y45" s="203">
        <v>0</v>
      </c>
      <c r="Z45" s="203">
        <v>48.67</v>
      </c>
      <c r="AA45" s="203">
        <v>18.760000000000002</v>
      </c>
      <c r="AB45" s="203">
        <v>0</v>
      </c>
      <c r="AC45" s="203">
        <v>12.92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30.44</v>
      </c>
      <c r="AJ45" s="203">
        <v>0</v>
      </c>
      <c r="AK45" s="203">
        <v>19.600000000000001</v>
      </c>
      <c r="AL45" s="203">
        <v>0</v>
      </c>
      <c r="AM45" s="203">
        <v>0</v>
      </c>
      <c r="AN45" s="203">
        <v>0</v>
      </c>
      <c r="AO45" s="203">
        <v>204.45</v>
      </c>
      <c r="AP45" s="203">
        <v>0</v>
      </c>
    </row>
    <row r="46" spans="1:42">
      <c r="A46" t="s">
        <v>88</v>
      </c>
      <c r="B46" s="203">
        <v>0</v>
      </c>
      <c r="C46" s="203">
        <v>10.050000000000001</v>
      </c>
      <c r="D46" s="203">
        <v>2.9</v>
      </c>
      <c r="E46" s="203">
        <v>0</v>
      </c>
      <c r="F46" s="203">
        <v>5</v>
      </c>
      <c r="G46" s="203">
        <v>16.32</v>
      </c>
      <c r="H46" s="203">
        <v>0</v>
      </c>
      <c r="I46" s="203">
        <v>20.51</v>
      </c>
      <c r="J46" s="203">
        <v>0.67</v>
      </c>
      <c r="K46" s="203">
        <v>2.95</v>
      </c>
      <c r="L46" s="203">
        <v>200.93</v>
      </c>
      <c r="M46" s="203">
        <v>0.84</v>
      </c>
      <c r="N46" s="203">
        <v>1.18</v>
      </c>
      <c r="O46" s="203">
        <v>0</v>
      </c>
      <c r="P46" s="203">
        <v>1.23</v>
      </c>
      <c r="Q46" s="203">
        <v>4.76</v>
      </c>
      <c r="R46" s="203">
        <v>9.14</v>
      </c>
      <c r="S46" s="203">
        <v>6.17</v>
      </c>
      <c r="T46" s="203">
        <v>0</v>
      </c>
      <c r="U46" s="203">
        <v>1.74</v>
      </c>
      <c r="V46" s="203">
        <v>5.57</v>
      </c>
      <c r="W46" s="203">
        <v>10.43</v>
      </c>
      <c r="X46" s="203">
        <v>30.75</v>
      </c>
      <c r="Y46" s="203">
        <v>0</v>
      </c>
      <c r="Z46" s="203">
        <v>48.67</v>
      </c>
      <c r="AA46" s="203">
        <v>18.760000000000002</v>
      </c>
      <c r="AB46" s="203">
        <v>0</v>
      </c>
      <c r="AC46" s="203">
        <v>12.92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30.44</v>
      </c>
      <c r="AJ46" s="203">
        <v>0</v>
      </c>
      <c r="AK46" s="203">
        <v>19.600000000000001</v>
      </c>
      <c r="AL46" s="203">
        <v>0</v>
      </c>
      <c r="AM46" s="203">
        <v>0</v>
      </c>
      <c r="AN46" s="203">
        <v>0</v>
      </c>
      <c r="AO46" s="203">
        <v>204.45</v>
      </c>
      <c r="AP46" s="203">
        <v>0</v>
      </c>
    </row>
    <row r="47" spans="1:42">
      <c r="A47" t="s">
        <v>89</v>
      </c>
      <c r="B47" s="203">
        <v>0</v>
      </c>
      <c r="C47" s="203">
        <v>10.050000000000001</v>
      </c>
      <c r="D47" s="203">
        <v>2.9</v>
      </c>
      <c r="E47" s="203">
        <v>0</v>
      </c>
      <c r="F47" s="203">
        <v>5</v>
      </c>
      <c r="G47" s="203">
        <v>16.32</v>
      </c>
      <c r="H47" s="203">
        <v>0</v>
      </c>
      <c r="I47" s="203">
        <v>20.51</v>
      </c>
      <c r="J47" s="203">
        <v>0.67</v>
      </c>
      <c r="K47" s="203">
        <v>2.95</v>
      </c>
      <c r="L47" s="203">
        <v>200.93</v>
      </c>
      <c r="M47" s="203">
        <v>0.84</v>
      </c>
      <c r="N47" s="203">
        <v>1.18</v>
      </c>
      <c r="O47" s="203">
        <v>0</v>
      </c>
      <c r="P47" s="203">
        <v>1.23</v>
      </c>
      <c r="Q47" s="203">
        <v>4.76</v>
      </c>
      <c r="R47" s="203">
        <v>9.14</v>
      </c>
      <c r="S47" s="203">
        <v>6.17</v>
      </c>
      <c r="T47" s="203">
        <v>0</v>
      </c>
      <c r="U47" s="203">
        <v>1.74</v>
      </c>
      <c r="V47" s="203">
        <v>5.8</v>
      </c>
      <c r="W47" s="203">
        <v>10.43</v>
      </c>
      <c r="X47" s="203">
        <v>30.75</v>
      </c>
      <c r="Y47" s="203">
        <v>0</v>
      </c>
      <c r="Z47" s="203">
        <v>48.67</v>
      </c>
      <c r="AA47" s="203">
        <v>18.760000000000002</v>
      </c>
      <c r="AB47" s="203">
        <v>0</v>
      </c>
      <c r="AC47" s="203">
        <v>12.92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30.44</v>
      </c>
      <c r="AJ47" s="203">
        <v>0</v>
      </c>
      <c r="AK47" s="203">
        <v>19.600000000000001</v>
      </c>
      <c r="AL47" s="203">
        <v>0</v>
      </c>
      <c r="AM47" s="203">
        <v>0</v>
      </c>
      <c r="AN47" s="203">
        <v>0</v>
      </c>
      <c r="AO47" s="203">
        <v>204.45</v>
      </c>
      <c r="AP47" s="203">
        <v>0</v>
      </c>
    </row>
    <row r="48" spans="1:42">
      <c r="A48" t="s">
        <v>90</v>
      </c>
      <c r="B48" s="203">
        <v>0</v>
      </c>
      <c r="C48" s="203">
        <v>10.050000000000001</v>
      </c>
      <c r="D48" s="203">
        <v>2.9</v>
      </c>
      <c r="E48" s="203">
        <v>0</v>
      </c>
      <c r="F48" s="203">
        <v>5</v>
      </c>
      <c r="G48" s="203">
        <v>16.32</v>
      </c>
      <c r="H48" s="203">
        <v>0</v>
      </c>
      <c r="I48" s="203">
        <v>20.51</v>
      </c>
      <c r="J48" s="203">
        <v>0.67</v>
      </c>
      <c r="K48" s="203">
        <v>2.95</v>
      </c>
      <c r="L48" s="203">
        <v>200.93</v>
      </c>
      <c r="M48" s="203">
        <v>0.84</v>
      </c>
      <c r="N48" s="203">
        <v>1.18</v>
      </c>
      <c r="O48" s="203">
        <v>0</v>
      </c>
      <c r="P48" s="203">
        <v>1.23</v>
      </c>
      <c r="Q48" s="203">
        <v>4.76</v>
      </c>
      <c r="R48" s="203">
        <v>9.14</v>
      </c>
      <c r="S48" s="203">
        <v>6.17</v>
      </c>
      <c r="T48" s="203">
        <v>0</v>
      </c>
      <c r="U48" s="203">
        <v>1.74</v>
      </c>
      <c r="V48" s="203">
        <v>5.8</v>
      </c>
      <c r="W48" s="203">
        <v>10.43</v>
      </c>
      <c r="X48" s="203">
        <v>30.75</v>
      </c>
      <c r="Y48" s="203">
        <v>0</v>
      </c>
      <c r="Z48" s="203">
        <v>48.67</v>
      </c>
      <c r="AA48" s="203">
        <v>18.760000000000002</v>
      </c>
      <c r="AB48" s="203">
        <v>0</v>
      </c>
      <c r="AC48" s="203">
        <v>12.92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30.44</v>
      </c>
      <c r="AJ48" s="203">
        <v>0</v>
      </c>
      <c r="AK48" s="203">
        <v>19.600000000000001</v>
      </c>
      <c r="AL48" s="203">
        <v>0</v>
      </c>
      <c r="AM48" s="203">
        <v>0</v>
      </c>
      <c r="AN48" s="203">
        <v>0</v>
      </c>
      <c r="AO48" s="203">
        <v>204.45</v>
      </c>
      <c r="AP48" s="203">
        <v>0</v>
      </c>
    </row>
    <row r="49" spans="1:42">
      <c r="A49" t="s">
        <v>91</v>
      </c>
      <c r="B49" s="203">
        <v>0</v>
      </c>
      <c r="C49" s="203">
        <v>10.050000000000001</v>
      </c>
      <c r="D49" s="203">
        <v>2.9</v>
      </c>
      <c r="E49" s="203">
        <v>0</v>
      </c>
      <c r="F49" s="203">
        <v>5</v>
      </c>
      <c r="G49" s="203">
        <v>16.32</v>
      </c>
      <c r="H49" s="203">
        <v>0</v>
      </c>
      <c r="I49" s="203">
        <v>20.51</v>
      </c>
      <c r="J49" s="203">
        <v>0.67</v>
      </c>
      <c r="K49" s="203">
        <v>2.95</v>
      </c>
      <c r="L49" s="203">
        <v>200.93</v>
      </c>
      <c r="M49" s="203">
        <v>0.84</v>
      </c>
      <c r="N49" s="203">
        <v>1.18</v>
      </c>
      <c r="O49" s="203">
        <v>0</v>
      </c>
      <c r="P49" s="203">
        <v>1.23</v>
      </c>
      <c r="Q49" s="203">
        <v>4.76</v>
      </c>
      <c r="R49" s="203">
        <v>9.14</v>
      </c>
      <c r="S49" s="203">
        <v>6.17</v>
      </c>
      <c r="T49" s="203">
        <v>0</v>
      </c>
      <c r="U49" s="203">
        <v>1.74</v>
      </c>
      <c r="V49" s="203">
        <v>5.57</v>
      </c>
      <c r="W49" s="203">
        <v>10.43</v>
      </c>
      <c r="X49" s="203">
        <v>16.23</v>
      </c>
      <c r="Y49" s="203">
        <v>0</v>
      </c>
      <c r="Z49" s="203">
        <v>48.67</v>
      </c>
      <c r="AA49" s="203">
        <v>18.760000000000002</v>
      </c>
      <c r="AB49" s="203">
        <v>0</v>
      </c>
      <c r="AC49" s="203">
        <v>12.92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30.44</v>
      </c>
      <c r="AJ49" s="203">
        <v>0</v>
      </c>
      <c r="AK49" s="203">
        <v>19.600000000000001</v>
      </c>
      <c r="AL49" s="203">
        <v>0</v>
      </c>
      <c r="AM49" s="203">
        <v>0</v>
      </c>
      <c r="AN49" s="203">
        <v>0</v>
      </c>
      <c r="AO49" s="203">
        <v>204.45</v>
      </c>
      <c r="AP49" s="203">
        <v>0</v>
      </c>
    </row>
    <row r="50" spans="1:42">
      <c r="A50" t="s">
        <v>92</v>
      </c>
      <c r="B50" s="203">
        <v>0</v>
      </c>
      <c r="C50" s="203">
        <v>10.050000000000001</v>
      </c>
      <c r="D50" s="203">
        <v>2.9</v>
      </c>
      <c r="E50" s="203">
        <v>0</v>
      </c>
      <c r="F50" s="203">
        <v>5</v>
      </c>
      <c r="G50" s="203">
        <v>16.32</v>
      </c>
      <c r="H50" s="203">
        <v>0</v>
      </c>
      <c r="I50" s="203">
        <v>20.51</v>
      </c>
      <c r="J50" s="203">
        <v>0.67</v>
      </c>
      <c r="K50" s="203">
        <v>2.95</v>
      </c>
      <c r="L50" s="203">
        <v>200.93</v>
      </c>
      <c r="M50" s="203">
        <v>0.84</v>
      </c>
      <c r="N50" s="203">
        <v>1.18</v>
      </c>
      <c r="O50" s="203">
        <v>0</v>
      </c>
      <c r="P50" s="203">
        <v>1.23</v>
      </c>
      <c r="Q50" s="203">
        <v>4.76</v>
      </c>
      <c r="R50" s="203">
        <v>9.14</v>
      </c>
      <c r="S50" s="203">
        <v>6.17</v>
      </c>
      <c r="T50" s="203">
        <v>0</v>
      </c>
      <c r="U50" s="203">
        <v>1.74</v>
      </c>
      <c r="V50" s="203">
        <v>5.57</v>
      </c>
      <c r="W50" s="203">
        <v>10.43</v>
      </c>
      <c r="X50" s="203">
        <v>1.47</v>
      </c>
      <c r="Y50" s="203">
        <v>0</v>
      </c>
      <c r="Z50" s="203">
        <v>48.67</v>
      </c>
      <c r="AA50" s="203">
        <v>18.760000000000002</v>
      </c>
      <c r="AB50" s="203">
        <v>0</v>
      </c>
      <c r="AC50" s="203">
        <v>12.92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30.44</v>
      </c>
      <c r="AJ50" s="203">
        <v>0</v>
      </c>
      <c r="AK50" s="203">
        <v>19.600000000000001</v>
      </c>
      <c r="AL50" s="203">
        <v>0</v>
      </c>
      <c r="AM50" s="203">
        <v>0</v>
      </c>
      <c r="AN50" s="203">
        <v>0</v>
      </c>
      <c r="AO50" s="203">
        <v>204.45</v>
      </c>
      <c r="AP50" s="203">
        <v>0</v>
      </c>
    </row>
    <row r="51" spans="1:42">
      <c r="A51" t="s">
        <v>93</v>
      </c>
      <c r="B51" s="203">
        <v>0</v>
      </c>
      <c r="C51" s="203">
        <v>10.050000000000001</v>
      </c>
      <c r="D51" s="203">
        <v>2.9</v>
      </c>
      <c r="E51" s="203">
        <v>0</v>
      </c>
      <c r="F51" s="203">
        <v>5</v>
      </c>
      <c r="G51" s="203">
        <v>16.32</v>
      </c>
      <c r="H51" s="203">
        <v>0</v>
      </c>
      <c r="I51" s="203">
        <v>20.51</v>
      </c>
      <c r="J51" s="203">
        <v>0.67</v>
      </c>
      <c r="K51" s="203">
        <v>2.95</v>
      </c>
      <c r="L51" s="203">
        <v>200.93</v>
      </c>
      <c r="M51" s="203">
        <v>0.84</v>
      </c>
      <c r="N51" s="203">
        <v>1.18</v>
      </c>
      <c r="O51" s="203">
        <v>0</v>
      </c>
      <c r="P51" s="203">
        <v>1.23</v>
      </c>
      <c r="Q51" s="203">
        <v>4.76</v>
      </c>
      <c r="R51" s="203">
        <v>9.14</v>
      </c>
      <c r="S51" s="203">
        <v>6.17</v>
      </c>
      <c r="T51" s="203">
        <v>0</v>
      </c>
      <c r="U51" s="203">
        <v>1.74</v>
      </c>
      <c r="V51" s="203">
        <v>5.57</v>
      </c>
      <c r="W51" s="203">
        <v>0.42</v>
      </c>
      <c r="X51" s="203">
        <v>1.47</v>
      </c>
      <c r="Y51" s="203">
        <v>0</v>
      </c>
      <c r="Z51" s="203">
        <v>48.67</v>
      </c>
      <c r="AA51" s="203">
        <v>18.760000000000002</v>
      </c>
      <c r="AB51" s="203">
        <v>0</v>
      </c>
      <c r="AC51" s="203">
        <v>12.92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30.44</v>
      </c>
      <c r="AJ51" s="203">
        <v>0</v>
      </c>
      <c r="AK51" s="203">
        <v>19.600000000000001</v>
      </c>
      <c r="AL51" s="203">
        <v>0</v>
      </c>
      <c r="AM51" s="203">
        <v>0</v>
      </c>
      <c r="AN51" s="203">
        <v>0</v>
      </c>
      <c r="AO51" s="203">
        <v>200.1</v>
      </c>
      <c r="AP51" s="203">
        <v>0</v>
      </c>
    </row>
    <row r="52" spans="1:42">
      <c r="A52" t="s">
        <v>94</v>
      </c>
      <c r="B52" s="203">
        <v>0</v>
      </c>
      <c r="C52" s="203">
        <v>10.050000000000001</v>
      </c>
      <c r="D52" s="203">
        <v>2.9</v>
      </c>
      <c r="E52" s="203">
        <v>0</v>
      </c>
      <c r="F52" s="203">
        <v>5</v>
      </c>
      <c r="G52" s="203">
        <v>16.32</v>
      </c>
      <c r="H52" s="203">
        <v>0</v>
      </c>
      <c r="I52" s="203">
        <v>20.51</v>
      </c>
      <c r="J52" s="203">
        <v>0.67</v>
      </c>
      <c r="K52" s="203">
        <v>2.95</v>
      </c>
      <c r="L52" s="203">
        <v>200.93</v>
      </c>
      <c r="M52" s="203">
        <v>0.84</v>
      </c>
      <c r="N52" s="203">
        <v>1.18</v>
      </c>
      <c r="O52" s="203">
        <v>0</v>
      </c>
      <c r="P52" s="203">
        <v>1.23</v>
      </c>
      <c r="Q52" s="203">
        <v>4.76</v>
      </c>
      <c r="R52" s="203">
        <v>9.14</v>
      </c>
      <c r="S52" s="203">
        <v>6.17</v>
      </c>
      <c r="T52" s="203">
        <v>0</v>
      </c>
      <c r="U52" s="203">
        <v>1.74</v>
      </c>
      <c r="V52" s="203">
        <v>5.57</v>
      </c>
      <c r="W52" s="203">
        <v>0.42</v>
      </c>
      <c r="X52" s="203">
        <v>1.47</v>
      </c>
      <c r="Y52" s="203">
        <v>0</v>
      </c>
      <c r="Z52" s="203">
        <v>48.67</v>
      </c>
      <c r="AA52" s="203">
        <v>18.760000000000002</v>
      </c>
      <c r="AB52" s="203">
        <v>0</v>
      </c>
      <c r="AC52" s="203">
        <v>12.92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30.44</v>
      </c>
      <c r="AJ52" s="203">
        <v>0</v>
      </c>
      <c r="AK52" s="203">
        <v>19.600000000000001</v>
      </c>
      <c r="AL52" s="203">
        <v>0</v>
      </c>
      <c r="AM52" s="203">
        <v>0</v>
      </c>
      <c r="AN52" s="203">
        <v>0</v>
      </c>
      <c r="AO52" s="203">
        <v>200.1</v>
      </c>
      <c r="AP52" s="203">
        <v>0</v>
      </c>
    </row>
    <row r="53" spans="1:42">
      <c r="A53" t="s">
        <v>95</v>
      </c>
      <c r="B53" s="203">
        <v>0</v>
      </c>
      <c r="C53" s="203">
        <v>10.050000000000001</v>
      </c>
      <c r="D53" s="203">
        <v>2.9</v>
      </c>
      <c r="E53" s="203">
        <v>0</v>
      </c>
      <c r="F53" s="203">
        <v>5</v>
      </c>
      <c r="G53" s="203">
        <v>16.32</v>
      </c>
      <c r="H53" s="203">
        <v>0</v>
      </c>
      <c r="I53" s="203">
        <v>20.51</v>
      </c>
      <c r="J53" s="203">
        <v>0.67</v>
      </c>
      <c r="K53" s="203">
        <v>2.95</v>
      </c>
      <c r="L53" s="203">
        <v>200.93</v>
      </c>
      <c r="M53" s="203">
        <v>0.84</v>
      </c>
      <c r="N53" s="203">
        <v>1.18</v>
      </c>
      <c r="O53" s="203">
        <v>0</v>
      </c>
      <c r="P53" s="203">
        <v>1.23</v>
      </c>
      <c r="Q53" s="203">
        <v>3.6</v>
      </c>
      <c r="R53" s="203">
        <v>6.29</v>
      </c>
      <c r="S53" s="203">
        <v>3.96</v>
      </c>
      <c r="T53" s="203">
        <v>0</v>
      </c>
      <c r="U53" s="203">
        <v>1.74</v>
      </c>
      <c r="V53" s="203">
        <v>5.57</v>
      </c>
      <c r="W53" s="203">
        <v>0.34</v>
      </c>
      <c r="X53" s="203">
        <v>1.17</v>
      </c>
      <c r="Y53" s="203">
        <v>0</v>
      </c>
      <c r="Z53" s="203">
        <v>48.03</v>
      </c>
      <c r="AA53" s="203">
        <v>18.61</v>
      </c>
      <c r="AB53" s="203">
        <v>0</v>
      </c>
      <c r="AC53" s="203">
        <v>12.92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30.44</v>
      </c>
      <c r="AJ53" s="203">
        <v>0</v>
      </c>
      <c r="AK53" s="203">
        <v>14.33</v>
      </c>
      <c r="AL53" s="203">
        <v>0</v>
      </c>
      <c r="AM53" s="203">
        <v>0</v>
      </c>
      <c r="AN53" s="203">
        <v>0</v>
      </c>
      <c r="AO53" s="203">
        <v>200.1</v>
      </c>
      <c r="AP53" s="203">
        <v>0</v>
      </c>
    </row>
    <row r="54" spans="1:42">
      <c r="A54" t="s">
        <v>96</v>
      </c>
      <c r="B54" s="203">
        <v>0</v>
      </c>
      <c r="C54" s="203">
        <v>10.050000000000001</v>
      </c>
      <c r="D54" s="203">
        <v>2.9</v>
      </c>
      <c r="E54" s="203">
        <v>0</v>
      </c>
      <c r="F54" s="203">
        <v>5</v>
      </c>
      <c r="G54" s="203">
        <v>16.32</v>
      </c>
      <c r="H54" s="203">
        <v>0</v>
      </c>
      <c r="I54" s="203">
        <v>20.51</v>
      </c>
      <c r="J54" s="203">
        <v>0.67</v>
      </c>
      <c r="K54" s="203">
        <v>2.95</v>
      </c>
      <c r="L54" s="203">
        <v>200.93</v>
      </c>
      <c r="M54" s="203">
        <v>0.84</v>
      </c>
      <c r="N54" s="203">
        <v>1.18</v>
      </c>
      <c r="O54" s="203">
        <v>0</v>
      </c>
      <c r="P54" s="203">
        <v>1.23</v>
      </c>
      <c r="Q54" s="203">
        <v>3.6</v>
      </c>
      <c r="R54" s="203">
        <v>6.29</v>
      </c>
      <c r="S54" s="203">
        <v>3.96</v>
      </c>
      <c r="T54" s="203">
        <v>0</v>
      </c>
      <c r="U54" s="203">
        <v>1.74</v>
      </c>
      <c r="V54" s="203">
        <v>5.57</v>
      </c>
      <c r="W54" s="203">
        <v>10.43</v>
      </c>
      <c r="X54" s="203">
        <v>16.23</v>
      </c>
      <c r="Y54" s="203">
        <v>0</v>
      </c>
      <c r="Z54" s="203">
        <v>48.03</v>
      </c>
      <c r="AA54" s="203">
        <v>18.61</v>
      </c>
      <c r="AB54" s="203">
        <v>0</v>
      </c>
      <c r="AC54" s="203">
        <v>12.92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30.44</v>
      </c>
      <c r="AJ54" s="203">
        <v>0</v>
      </c>
      <c r="AK54" s="203">
        <v>14.33</v>
      </c>
      <c r="AL54" s="203">
        <v>0</v>
      </c>
      <c r="AM54" s="203">
        <v>0</v>
      </c>
      <c r="AN54" s="203">
        <v>0</v>
      </c>
      <c r="AO54" s="203">
        <v>200.1</v>
      </c>
      <c r="AP54" s="203">
        <v>0</v>
      </c>
    </row>
    <row r="55" spans="1:42">
      <c r="A55" t="s">
        <v>97</v>
      </c>
      <c r="B55" s="203">
        <v>0</v>
      </c>
      <c r="C55" s="203">
        <v>10.050000000000001</v>
      </c>
      <c r="D55" s="203">
        <v>2.9</v>
      </c>
      <c r="E55" s="203">
        <v>0</v>
      </c>
      <c r="F55" s="203">
        <v>5</v>
      </c>
      <c r="G55" s="203">
        <v>16.32</v>
      </c>
      <c r="H55" s="203">
        <v>0</v>
      </c>
      <c r="I55" s="203">
        <v>20.51</v>
      </c>
      <c r="J55" s="203">
        <v>0.67</v>
      </c>
      <c r="K55" s="203">
        <v>2.95</v>
      </c>
      <c r="L55" s="203">
        <v>200.93</v>
      </c>
      <c r="M55" s="203">
        <v>0.84</v>
      </c>
      <c r="N55" s="203">
        <v>1.18</v>
      </c>
      <c r="O55" s="203">
        <v>0</v>
      </c>
      <c r="P55" s="203">
        <v>1.23</v>
      </c>
      <c r="Q55" s="203">
        <v>3.6</v>
      </c>
      <c r="R55" s="203">
        <v>6.29</v>
      </c>
      <c r="S55" s="203">
        <v>3.96</v>
      </c>
      <c r="T55" s="203">
        <v>0</v>
      </c>
      <c r="U55" s="203">
        <v>1.74</v>
      </c>
      <c r="V55" s="203">
        <v>5.57</v>
      </c>
      <c r="W55" s="203">
        <v>10.43</v>
      </c>
      <c r="X55" s="203">
        <v>30.75</v>
      </c>
      <c r="Y55" s="203">
        <v>0</v>
      </c>
      <c r="Z55" s="203">
        <v>48.67</v>
      </c>
      <c r="AA55" s="203">
        <v>18.760000000000002</v>
      </c>
      <c r="AB55" s="203">
        <v>0</v>
      </c>
      <c r="AC55" s="203">
        <v>12.92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30.64</v>
      </c>
      <c r="AJ55" s="203">
        <v>0</v>
      </c>
      <c r="AK55" s="203">
        <v>14.33</v>
      </c>
      <c r="AL55" s="203">
        <v>0</v>
      </c>
      <c r="AM55" s="203">
        <v>0</v>
      </c>
      <c r="AN55" s="203">
        <v>0</v>
      </c>
      <c r="AO55" s="203">
        <v>200.1</v>
      </c>
      <c r="AP55" s="203">
        <v>0</v>
      </c>
    </row>
    <row r="56" spans="1:42">
      <c r="A56" t="s">
        <v>98</v>
      </c>
      <c r="B56" s="203">
        <v>0</v>
      </c>
      <c r="C56" s="203">
        <v>10.050000000000001</v>
      </c>
      <c r="D56" s="203">
        <v>2.9</v>
      </c>
      <c r="E56" s="203">
        <v>0</v>
      </c>
      <c r="F56" s="203">
        <v>5</v>
      </c>
      <c r="G56" s="203">
        <v>16.32</v>
      </c>
      <c r="H56" s="203">
        <v>0</v>
      </c>
      <c r="I56" s="203">
        <v>20.51</v>
      </c>
      <c r="J56" s="203">
        <v>0.67</v>
      </c>
      <c r="K56" s="203">
        <v>2.95</v>
      </c>
      <c r="L56" s="203">
        <v>200.93</v>
      </c>
      <c r="M56" s="203">
        <v>0.84</v>
      </c>
      <c r="N56" s="203">
        <v>1.18</v>
      </c>
      <c r="O56" s="203">
        <v>0</v>
      </c>
      <c r="P56" s="203">
        <v>1.23</v>
      </c>
      <c r="Q56" s="203">
        <v>3.6</v>
      </c>
      <c r="R56" s="203">
        <v>6.29</v>
      </c>
      <c r="S56" s="203">
        <v>3.96</v>
      </c>
      <c r="T56" s="203">
        <v>0</v>
      </c>
      <c r="U56" s="203">
        <v>1.74</v>
      </c>
      <c r="V56" s="203">
        <v>5.57</v>
      </c>
      <c r="W56" s="203">
        <v>10.43</v>
      </c>
      <c r="X56" s="203">
        <v>30.75</v>
      </c>
      <c r="Y56" s="203">
        <v>0</v>
      </c>
      <c r="Z56" s="203">
        <v>48.67</v>
      </c>
      <c r="AA56" s="203">
        <v>18.760000000000002</v>
      </c>
      <c r="AB56" s="203">
        <v>0</v>
      </c>
      <c r="AC56" s="203">
        <v>12.92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30.44</v>
      </c>
      <c r="AJ56" s="203">
        <v>0</v>
      </c>
      <c r="AK56" s="203">
        <v>14.33</v>
      </c>
      <c r="AL56" s="203">
        <v>0</v>
      </c>
      <c r="AM56" s="203">
        <v>0</v>
      </c>
      <c r="AN56" s="203">
        <v>0</v>
      </c>
      <c r="AO56" s="203">
        <v>200.1</v>
      </c>
      <c r="AP56" s="203">
        <v>0</v>
      </c>
    </row>
    <row r="57" spans="1:42">
      <c r="A57" t="s">
        <v>99</v>
      </c>
      <c r="B57" s="203">
        <v>0</v>
      </c>
      <c r="C57" s="203">
        <v>10.050000000000001</v>
      </c>
      <c r="D57" s="203">
        <v>2.9</v>
      </c>
      <c r="E57" s="203">
        <v>0</v>
      </c>
      <c r="F57" s="203">
        <v>5</v>
      </c>
      <c r="G57" s="203">
        <v>16.32</v>
      </c>
      <c r="H57" s="203">
        <v>0</v>
      </c>
      <c r="I57" s="203">
        <v>20.51</v>
      </c>
      <c r="J57" s="203">
        <v>0.67</v>
      </c>
      <c r="K57" s="203">
        <v>2.95</v>
      </c>
      <c r="L57" s="203">
        <v>200.93</v>
      </c>
      <c r="M57" s="203">
        <v>0.84</v>
      </c>
      <c r="N57" s="203">
        <v>1.18</v>
      </c>
      <c r="O57" s="203">
        <v>0</v>
      </c>
      <c r="P57" s="203">
        <v>1.23</v>
      </c>
      <c r="Q57" s="203">
        <v>3.6</v>
      </c>
      <c r="R57" s="203">
        <v>6.29</v>
      </c>
      <c r="S57" s="203">
        <v>3.96</v>
      </c>
      <c r="T57" s="203">
        <v>0</v>
      </c>
      <c r="U57" s="203">
        <v>1.74</v>
      </c>
      <c r="V57" s="203">
        <v>5.57</v>
      </c>
      <c r="W57" s="203">
        <v>10.43</v>
      </c>
      <c r="X57" s="203">
        <v>30.75</v>
      </c>
      <c r="Y57" s="203">
        <v>0</v>
      </c>
      <c r="Z57" s="203">
        <v>48.42</v>
      </c>
      <c r="AA57" s="203">
        <v>18.68</v>
      </c>
      <c r="AB57" s="203">
        <v>0</v>
      </c>
      <c r="AC57" s="203">
        <v>12.92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30.44</v>
      </c>
      <c r="AJ57" s="203">
        <v>0</v>
      </c>
      <c r="AK57" s="203">
        <v>14.33</v>
      </c>
      <c r="AL57" s="203">
        <v>0</v>
      </c>
      <c r="AM57" s="203">
        <v>0</v>
      </c>
      <c r="AN57" s="203">
        <v>0</v>
      </c>
      <c r="AO57" s="203">
        <v>200.1</v>
      </c>
      <c r="AP57" s="203">
        <v>0</v>
      </c>
    </row>
    <row r="58" spans="1:42">
      <c r="A58" t="s">
        <v>100</v>
      </c>
      <c r="B58" s="203">
        <v>0</v>
      </c>
      <c r="C58" s="203">
        <v>10.050000000000001</v>
      </c>
      <c r="D58" s="203">
        <v>2.9</v>
      </c>
      <c r="E58" s="203">
        <v>0</v>
      </c>
      <c r="F58" s="203">
        <v>5</v>
      </c>
      <c r="G58" s="203">
        <v>16.32</v>
      </c>
      <c r="H58" s="203">
        <v>0</v>
      </c>
      <c r="I58" s="203">
        <v>20.51</v>
      </c>
      <c r="J58" s="203">
        <v>0.67</v>
      </c>
      <c r="K58" s="203">
        <v>2.95</v>
      </c>
      <c r="L58" s="203">
        <v>200.93</v>
      </c>
      <c r="M58" s="203">
        <v>0.84</v>
      </c>
      <c r="N58" s="203">
        <v>1.18</v>
      </c>
      <c r="O58" s="203">
        <v>0</v>
      </c>
      <c r="P58" s="203">
        <v>1.23</v>
      </c>
      <c r="Q58" s="203">
        <v>3.6</v>
      </c>
      <c r="R58" s="203">
        <v>6.29</v>
      </c>
      <c r="S58" s="203">
        <v>3.96</v>
      </c>
      <c r="T58" s="203">
        <v>0</v>
      </c>
      <c r="U58" s="203">
        <v>1.74</v>
      </c>
      <c r="V58" s="203">
        <v>5.57</v>
      </c>
      <c r="W58" s="203">
        <v>10.43</v>
      </c>
      <c r="X58" s="203">
        <v>21.07</v>
      </c>
      <c r="Y58" s="203">
        <v>0</v>
      </c>
      <c r="Z58" s="203">
        <v>48.42</v>
      </c>
      <c r="AA58" s="203">
        <v>18.68</v>
      </c>
      <c r="AB58" s="203">
        <v>0</v>
      </c>
      <c r="AC58" s="203">
        <v>12.92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30.44</v>
      </c>
      <c r="AJ58" s="203">
        <v>0</v>
      </c>
      <c r="AK58" s="203">
        <v>14.33</v>
      </c>
      <c r="AL58" s="203">
        <v>0</v>
      </c>
      <c r="AM58" s="203">
        <v>0</v>
      </c>
      <c r="AN58" s="203">
        <v>0</v>
      </c>
      <c r="AO58" s="203">
        <v>200.1</v>
      </c>
      <c r="AP58" s="203">
        <v>0</v>
      </c>
    </row>
    <row r="59" spans="1:42">
      <c r="A59" t="s">
        <v>101</v>
      </c>
      <c r="B59" s="203">
        <v>0</v>
      </c>
      <c r="C59" s="203">
        <v>10.050000000000001</v>
      </c>
      <c r="D59" s="203">
        <v>2.9</v>
      </c>
      <c r="E59" s="203">
        <v>0</v>
      </c>
      <c r="F59" s="203">
        <v>5</v>
      </c>
      <c r="G59" s="203">
        <v>16.32</v>
      </c>
      <c r="H59" s="203">
        <v>0</v>
      </c>
      <c r="I59" s="203">
        <v>20.51</v>
      </c>
      <c r="J59" s="203">
        <v>0.67</v>
      </c>
      <c r="K59" s="203">
        <v>2.8</v>
      </c>
      <c r="L59" s="203">
        <v>201.45</v>
      </c>
      <c r="M59" s="203">
        <v>0</v>
      </c>
      <c r="N59" s="203">
        <v>1.18</v>
      </c>
      <c r="O59" s="203">
        <v>0</v>
      </c>
      <c r="P59" s="203">
        <v>1.23</v>
      </c>
      <c r="Q59" s="203">
        <v>3.49</v>
      </c>
      <c r="R59" s="203">
        <v>6.22</v>
      </c>
      <c r="S59" s="203">
        <v>3.94</v>
      </c>
      <c r="T59" s="203">
        <v>0</v>
      </c>
      <c r="U59" s="203">
        <v>1.74</v>
      </c>
      <c r="V59" s="203">
        <v>5.57</v>
      </c>
      <c r="W59" s="203">
        <v>0.34</v>
      </c>
      <c r="X59" s="203">
        <v>1.47</v>
      </c>
      <c r="Y59" s="203">
        <v>0</v>
      </c>
      <c r="Z59" s="203">
        <v>48.04</v>
      </c>
      <c r="AA59" s="203">
        <v>18.649999999999999</v>
      </c>
      <c r="AB59" s="203">
        <v>0</v>
      </c>
      <c r="AC59" s="203">
        <v>12.92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30.44</v>
      </c>
      <c r="AJ59" s="203">
        <v>0</v>
      </c>
      <c r="AK59" s="203">
        <v>14.33</v>
      </c>
      <c r="AL59" s="203">
        <v>0</v>
      </c>
      <c r="AM59" s="203">
        <v>0</v>
      </c>
      <c r="AN59" s="203">
        <v>0</v>
      </c>
      <c r="AO59" s="203">
        <v>200.1</v>
      </c>
      <c r="AP59" s="203">
        <v>0</v>
      </c>
    </row>
    <row r="60" spans="1:42">
      <c r="A60" t="s">
        <v>102</v>
      </c>
      <c r="B60" s="203">
        <v>0</v>
      </c>
      <c r="C60" s="203">
        <v>10.050000000000001</v>
      </c>
      <c r="D60" s="203">
        <v>2.9</v>
      </c>
      <c r="E60" s="203">
        <v>0</v>
      </c>
      <c r="F60" s="203">
        <v>5</v>
      </c>
      <c r="G60" s="203">
        <v>16.32</v>
      </c>
      <c r="H60" s="203">
        <v>0</v>
      </c>
      <c r="I60" s="203">
        <v>20.51</v>
      </c>
      <c r="J60" s="203">
        <v>0.67</v>
      </c>
      <c r="K60" s="203">
        <v>2.71</v>
      </c>
      <c r="L60" s="203">
        <v>201.45</v>
      </c>
      <c r="M60" s="203">
        <v>0</v>
      </c>
      <c r="N60" s="203">
        <v>1.18</v>
      </c>
      <c r="O60" s="203">
        <v>0</v>
      </c>
      <c r="P60" s="203">
        <v>1.23</v>
      </c>
      <c r="Q60" s="203">
        <v>3.49</v>
      </c>
      <c r="R60" s="203">
        <v>6.22</v>
      </c>
      <c r="S60" s="203">
        <v>3.94</v>
      </c>
      <c r="T60" s="203">
        <v>0</v>
      </c>
      <c r="U60" s="203">
        <v>1.74</v>
      </c>
      <c r="V60" s="203">
        <v>5.57</v>
      </c>
      <c r="W60" s="203">
        <v>0.34</v>
      </c>
      <c r="X60" s="203">
        <v>1.47</v>
      </c>
      <c r="Y60" s="203">
        <v>0</v>
      </c>
      <c r="Z60" s="203">
        <v>0</v>
      </c>
      <c r="AA60" s="203">
        <v>0.57999999999999996</v>
      </c>
      <c r="AB60" s="203">
        <v>0</v>
      </c>
      <c r="AC60" s="203">
        <v>12.92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30.44</v>
      </c>
      <c r="AJ60" s="203">
        <v>0</v>
      </c>
      <c r="AK60" s="203">
        <v>14.33</v>
      </c>
      <c r="AL60" s="203">
        <v>0</v>
      </c>
      <c r="AM60" s="203">
        <v>0</v>
      </c>
      <c r="AN60" s="203">
        <v>0</v>
      </c>
      <c r="AO60" s="203">
        <v>200.1</v>
      </c>
      <c r="AP60" s="203">
        <v>0</v>
      </c>
    </row>
    <row r="61" spans="1:42">
      <c r="A61" t="s">
        <v>103</v>
      </c>
      <c r="B61" s="203">
        <v>0</v>
      </c>
      <c r="C61" s="203">
        <v>10.050000000000001</v>
      </c>
      <c r="D61" s="203">
        <v>2.9</v>
      </c>
      <c r="E61" s="203">
        <v>0</v>
      </c>
      <c r="F61" s="203">
        <v>5</v>
      </c>
      <c r="G61" s="203">
        <v>16.32</v>
      </c>
      <c r="H61" s="203">
        <v>0</v>
      </c>
      <c r="I61" s="203">
        <v>20.51</v>
      </c>
      <c r="J61" s="203">
        <v>0.67</v>
      </c>
      <c r="K61" s="203">
        <v>2.61</v>
      </c>
      <c r="L61" s="203">
        <v>201.45</v>
      </c>
      <c r="M61" s="203">
        <v>0</v>
      </c>
      <c r="N61" s="203">
        <v>1.18</v>
      </c>
      <c r="O61" s="203">
        <v>0</v>
      </c>
      <c r="P61" s="203">
        <v>1.23</v>
      </c>
      <c r="Q61" s="203">
        <v>3.49</v>
      </c>
      <c r="R61" s="203">
        <v>6.22</v>
      </c>
      <c r="S61" s="203">
        <v>3.94</v>
      </c>
      <c r="T61" s="203">
        <v>0</v>
      </c>
      <c r="U61" s="203">
        <v>1.74</v>
      </c>
      <c r="V61" s="203">
        <v>0.73</v>
      </c>
      <c r="W61" s="203">
        <v>0.34</v>
      </c>
      <c r="X61" s="203">
        <v>1.47</v>
      </c>
      <c r="Y61" s="203">
        <v>0</v>
      </c>
      <c r="Z61" s="203">
        <v>0</v>
      </c>
      <c r="AA61" s="203">
        <v>0.28000000000000003</v>
      </c>
      <c r="AB61" s="203">
        <v>0</v>
      </c>
      <c r="AC61" s="203">
        <v>12.92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30.44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 s="203">
        <v>200.1</v>
      </c>
      <c r="AP61" s="203">
        <v>0</v>
      </c>
    </row>
    <row r="62" spans="1:42">
      <c r="A62" t="s">
        <v>104</v>
      </c>
      <c r="B62" s="203">
        <v>0</v>
      </c>
      <c r="C62" s="203">
        <v>10.050000000000001</v>
      </c>
      <c r="D62" s="203">
        <v>2.9</v>
      </c>
      <c r="E62" s="203">
        <v>0</v>
      </c>
      <c r="F62" s="203">
        <v>5</v>
      </c>
      <c r="G62" s="203">
        <v>16.32</v>
      </c>
      <c r="H62" s="203">
        <v>0</v>
      </c>
      <c r="I62" s="203">
        <v>20.51</v>
      </c>
      <c r="J62" s="203">
        <v>0.67</v>
      </c>
      <c r="K62" s="203">
        <v>2.61</v>
      </c>
      <c r="L62" s="203">
        <v>201.45</v>
      </c>
      <c r="M62" s="203">
        <v>0</v>
      </c>
      <c r="N62" s="203">
        <v>1.18</v>
      </c>
      <c r="O62" s="203">
        <v>0</v>
      </c>
      <c r="P62" s="203">
        <v>1.23</v>
      </c>
      <c r="Q62" s="203">
        <v>0.69</v>
      </c>
      <c r="R62" s="203">
        <v>0.43</v>
      </c>
      <c r="S62" s="203">
        <v>0.36</v>
      </c>
      <c r="T62" s="203">
        <v>0</v>
      </c>
      <c r="U62" s="203">
        <v>1.74</v>
      </c>
      <c r="V62" s="203">
        <v>0.73</v>
      </c>
      <c r="W62" s="203">
        <v>0.34</v>
      </c>
      <c r="X62" s="203">
        <v>1.47</v>
      </c>
      <c r="Y62" s="203">
        <v>0</v>
      </c>
      <c r="Z62" s="203">
        <v>0</v>
      </c>
      <c r="AA62" s="203">
        <v>0.28000000000000003</v>
      </c>
      <c r="AB62" s="203">
        <v>0</v>
      </c>
      <c r="AC62" s="203">
        <v>12.92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30.44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 s="203">
        <v>200.1</v>
      </c>
      <c r="AP62" s="203">
        <v>0</v>
      </c>
    </row>
    <row r="63" spans="1:42">
      <c r="A63" t="s">
        <v>105</v>
      </c>
      <c r="B63" s="203">
        <v>0</v>
      </c>
      <c r="C63" s="203">
        <v>10.050000000000001</v>
      </c>
      <c r="D63" s="203">
        <v>2.9</v>
      </c>
      <c r="E63" s="203">
        <v>0</v>
      </c>
      <c r="F63" s="203">
        <v>5</v>
      </c>
      <c r="G63" s="203">
        <v>16.32</v>
      </c>
      <c r="H63" s="203">
        <v>0</v>
      </c>
      <c r="I63" s="203">
        <v>20.51</v>
      </c>
      <c r="J63" s="203">
        <v>0.67</v>
      </c>
      <c r="K63" s="203">
        <v>2.57</v>
      </c>
      <c r="L63" s="203">
        <v>200.93</v>
      </c>
      <c r="M63" s="203">
        <v>0.84</v>
      </c>
      <c r="N63" s="203">
        <v>1.18</v>
      </c>
      <c r="O63" s="203">
        <v>0</v>
      </c>
      <c r="P63" s="203">
        <v>1.23</v>
      </c>
      <c r="Q63" s="203">
        <v>0.69</v>
      </c>
      <c r="R63" s="203">
        <v>0.43</v>
      </c>
      <c r="S63" s="203">
        <v>0.36</v>
      </c>
      <c r="T63" s="203">
        <v>0</v>
      </c>
      <c r="U63" s="203">
        <v>1.74</v>
      </c>
      <c r="V63" s="203">
        <v>0.73</v>
      </c>
      <c r="W63" s="203">
        <v>0.34</v>
      </c>
      <c r="X63" s="203">
        <v>1.47</v>
      </c>
      <c r="Y63" s="203">
        <v>0</v>
      </c>
      <c r="Z63" s="203">
        <v>16.02</v>
      </c>
      <c r="AA63" s="203">
        <v>3.38</v>
      </c>
      <c r="AB63" s="203">
        <v>0</v>
      </c>
      <c r="AC63" s="203">
        <v>12.92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30.44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 s="203">
        <v>200.1</v>
      </c>
      <c r="AP63" s="203">
        <v>0</v>
      </c>
    </row>
    <row r="64" spans="1:42">
      <c r="A64" t="s">
        <v>106</v>
      </c>
      <c r="B64" s="203">
        <v>0</v>
      </c>
      <c r="C64" s="203">
        <v>10.050000000000001</v>
      </c>
      <c r="D64" s="203">
        <v>2.9</v>
      </c>
      <c r="E64" s="203">
        <v>0</v>
      </c>
      <c r="F64" s="203">
        <v>5</v>
      </c>
      <c r="G64" s="203">
        <v>16.32</v>
      </c>
      <c r="H64" s="203">
        <v>0</v>
      </c>
      <c r="I64" s="203">
        <v>20.51</v>
      </c>
      <c r="J64" s="203">
        <v>0.67</v>
      </c>
      <c r="K64" s="203">
        <v>2.95</v>
      </c>
      <c r="L64" s="203">
        <v>200.93</v>
      </c>
      <c r="M64" s="203">
        <v>0.84</v>
      </c>
      <c r="N64" s="203">
        <v>1.18</v>
      </c>
      <c r="O64" s="203">
        <v>0</v>
      </c>
      <c r="P64" s="203">
        <v>1.23</v>
      </c>
      <c r="Q64" s="203">
        <v>0.69</v>
      </c>
      <c r="R64" s="203">
        <v>0.43</v>
      </c>
      <c r="S64" s="203">
        <v>0.36</v>
      </c>
      <c r="T64" s="203">
        <v>0</v>
      </c>
      <c r="U64" s="203">
        <v>1.74</v>
      </c>
      <c r="V64" s="203">
        <v>0.73</v>
      </c>
      <c r="W64" s="203">
        <v>0.34</v>
      </c>
      <c r="X64" s="203">
        <v>1.47</v>
      </c>
      <c r="Y64" s="203">
        <v>0</v>
      </c>
      <c r="Z64" s="203">
        <v>16.02</v>
      </c>
      <c r="AA64" s="203">
        <v>3.38</v>
      </c>
      <c r="AB64" s="203">
        <v>0</v>
      </c>
      <c r="AC64" s="203">
        <v>12.92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30.44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 s="203">
        <v>200.1</v>
      </c>
      <c r="AP64" s="203">
        <v>0</v>
      </c>
    </row>
    <row r="65" spans="1:42">
      <c r="A65" t="s">
        <v>107</v>
      </c>
      <c r="B65" s="203">
        <v>0</v>
      </c>
      <c r="C65" s="203">
        <v>10.050000000000001</v>
      </c>
      <c r="D65" s="203">
        <v>2.9</v>
      </c>
      <c r="E65" s="203">
        <v>0</v>
      </c>
      <c r="F65" s="203">
        <v>5</v>
      </c>
      <c r="G65" s="203">
        <v>16.32</v>
      </c>
      <c r="H65" s="203">
        <v>0</v>
      </c>
      <c r="I65" s="203">
        <v>20.51</v>
      </c>
      <c r="J65" s="203">
        <v>0.67</v>
      </c>
      <c r="K65" s="203">
        <v>2.95</v>
      </c>
      <c r="L65" s="203">
        <v>200.93</v>
      </c>
      <c r="M65" s="203">
        <v>0.84</v>
      </c>
      <c r="N65" s="203">
        <v>1.18</v>
      </c>
      <c r="O65" s="203">
        <v>0</v>
      </c>
      <c r="P65" s="203">
        <v>1.23</v>
      </c>
      <c r="Q65" s="203">
        <v>0.69</v>
      </c>
      <c r="R65" s="203">
        <v>0.43</v>
      </c>
      <c r="S65" s="203">
        <v>0.36</v>
      </c>
      <c r="T65" s="203">
        <v>0</v>
      </c>
      <c r="U65" s="203">
        <v>1.74</v>
      </c>
      <c r="V65" s="203">
        <v>0.73</v>
      </c>
      <c r="W65" s="203">
        <v>0.34</v>
      </c>
      <c r="X65" s="203">
        <v>1.47</v>
      </c>
      <c r="Y65" s="203">
        <v>0</v>
      </c>
      <c r="Z65" s="203">
        <v>2.39</v>
      </c>
      <c r="AA65" s="203">
        <v>3.38</v>
      </c>
      <c r="AB65" s="203">
        <v>0</v>
      </c>
      <c r="AC65" s="203">
        <v>12.92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30.44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 s="203">
        <v>200.1</v>
      </c>
      <c r="AP65" s="203">
        <v>0</v>
      </c>
    </row>
    <row r="66" spans="1:42">
      <c r="A66" t="s">
        <v>108</v>
      </c>
      <c r="B66" s="203">
        <v>0</v>
      </c>
      <c r="C66" s="203">
        <v>10.050000000000001</v>
      </c>
      <c r="D66" s="203">
        <v>2.9</v>
      </c>
      <c r="E66" s="203">
        <v>0</v>
      </c>
      <c r="F66" s="203">
        <v>5</v>
      </c>
      <c r="G66" s="203">
        <v>16.32</v>
      </c>
      <c r="H66" s="203">
        <v>0</v>
      </c>
      <c r="I66" s="203">
        <v>20.51</v>
      </c>
      <c r="J66" s="203">
        <v>0.67</v>
      </c>
      <c r="K66" s="203">
        <v>2.33</v>
      </c>
      <c r="L66" s="203">
        <v>200.93</v>
      </c>
      <c r="M66" s="203">
        <v>0.84</v>
      </c>
      <c r="N66" s="203">
        <v>1.18</v>
      </c>
      <c r="O66" s="203">
        <v>0</v>
      </c>
      <c r="P66" s="203">
        <v>1.23</v>
      </c>
      <c r="Q66" s="203">
        <v>0.69</v>
      </c>
      <c r="R66" s="203">
        <v>0.43</v>
      </c>
      <c r="S66" s="203">
        <v>0.36</v>
      </c>
      <c r="T66" s="203">
        <v>0</v>
      </c>
      <c r="U66" s="203">
        <v>1.74</v>
      </c>
      <c r="V66" s="203">
        <v>0.73</v>
      </c>
      <c r="W66" s="203">
        <v>0.34</v>
      </c>
      <c r="X66" s="203">
        <v>1.47</v>
      </c>
      <c r="Y66" s="203">
        <v>0</v>
      </c>
      <c r="Z66" s="203">
        <v>2.39</v>
      </c>
      <c r="AA66" s="203">
        <v>3.38</v>
      </c>
      <c r="AB66" s="203">
        <v>0</v>
      </c>
      <c r="AC66" s="203">
        <v>12.92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30.44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 s="203">
        <v>200.1</v>
      </c>
      <c r="AP66" s="203">
        <v>0</v>
      </c>
    </row>
    <row r="67" spans="1:42">
      <c r="A67" t="s">
        <v>109</v>
      </c>
      <c r="B67" s="203">
        <v>0</v>
      </c>
      <c r="C67" s="203">
        <v>10.050000000000001</v>
      </c>
      <c r="D67" s="203">
        <v>2.9</v>
      </c>
      <c r="E67" s="203">
        <v>0</v>
      </c>
      <c r="F67" s="203">
        <v>5</v>
      </c>
      <c r="G67" s="203">
        <v>16.32</v>
      </c>
      <c r="H67" s="203">
        <v>0</v>
      </c>
      <c r="I67" s="203">
        <v>20.51</v>
      </c>
      <c r="J67" s="203">
        <v>0.67</v>
      </c>
      <c r="K67" s="203">
        <v>2.31</v>
      </c>
      <c r="L67" s="203">
        <v>200.93</v>
      </c>
      <c r="M67" s="203">
        <v>0.84</v>
      </c>
      <c r="N67" s="203">
        <v>1.18</v>
      </c>
      <c r="O67" s="203">
        <v>0</v>
      </c>
      <c r="P67" s="203">
        <v>1.23</v>
      </c>
      <c r="Q67" s="203">
        <v>0.69</v>
      </c>
      <c r="R67" s="203">
        <v>0.43</v>
      </c>
      <c r="S67" s="203">
        <v>0.36</v>
      </c>
      <c r="T67" s="203">
        <v>0</v>
      </c>
      <c r="U67" s="203">
        <v>1.74</v>
      </c>
      <c r="V67" s="203">
        <v>0.73</v>
      </c>
      <c r="W67" s="203">
        <v>0.34</v>
      </c>
      <c r="X67" s="203">
        <v>1.47</v>
      </c>
      <c r="Y67" s="203">
        <v>0</v>
      </c>
      <c r="Z67" s="203">
        <v>2.39</v>
      </c>
      <c r="AA67" s="203">
        <v>3.38</v>
      </c>
      <c r="AB67" s="203">
        <v>0</v>
      </c>
      <c r="AC67" s="203">
        <v>12.92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30.44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 s="203">
        <v>200.1</v>
      </c>
      <c r="AP67" s="203">
        <v>0</v>
      </c>
    </row>
    <row r="68" spans="1:42">
      <c r="A68" t="s">
        <v>110</v>
      </c>
      <c r="B68" s="203">
        <v>0</v>
      </c>
      <c r="C68" s="203">
        <v>10.050000000000001</v>
      </c>
      <c r="D68" s="203">
        <v>2.9</v>
      </c>
      <c r="E68" s="203">
        <v>0</v>
      </c>
      <c r="F68" s="203">
        <v>5</v>
      </c>
      <c r="G68" s="203">
        <v>16.32</v>
      </c>
      <c r="H68" s="203">
        <v>0</v>
      </c>
      <c r="I68" s="203">
        <v>20.51</v>
      </c>
      <c r="J68" s="203">
        <v>0.67</v>
      </c>
      <c r="K68" s="203">
        <v>2.17</v>
      </c>
      <c r="L68" s="203">
        <v>200.93</v>
      </c>
      <c r="M68" s="203">
        <v>0.84</v>
      </c>
      <c r="N68" s="203">
        <v>1.18</v>
      </c>
      <c r="O68" s="203">
        <v>0</v>
      </c>
      <c r="P68" s="203">
        <v>1.23</v>
      </c>
      <c r="Q68" s="203">
        <v>0.69</v>
      </c>
      <c r="R68" s="203">
        <v>0.43</v>
      </c>
      <c r="S68" s="203">
        <v>0.36</v>
      </c>
      <c r="T68" s="203">
        <v>0</v>
      </c>
      <c r="U68" s="203">
        <v>1.74</v>
      </c>
      <c r="V68" s="203">
        <v>0.73</v>
      </c>
      <c r="W68" s="203">
        <v>0.34</v>
      </c>
      <c r="X68" s="203">
        <v>1.47</v>
      </c>
      <c r="Y68" s="203">
        <v>0</v>
      </c>
      <c r="Z68" s="203">
        <v>2.39</v>
      </c>
      <c r="AA68" s="203">
        <v>3.38</v>
      </c>
      <c r="AB68" s="203">
        <v>0</v>
      </c>
      <c r="AC68" s="203">
        <v>12.92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30.44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 s="203">
        <v>200.1</v>
      </c>
      <c r="AP68" s="203">
        <v>0</v>
      </c>
    </row>
    <row r="69" spans="1:42">
      <c r="A69" t="s">
        <v>111</v>
      </c>
      <c r="B69" s="203">
        <v>0</v>
      </c>
      <c r="C69" s="203">
        <v>10.050000000000001</v>
      </c>
      <c r="D69" s="203">
        <v>2.9</v>
      </c>
      <c r="E69" s="203">
        <v>0</v>
      </c>
      <c r="F69" s="203">
        <v>5</v>
      </c>
      <c r="G69" s="203">
        <v>16.32</v>
      </c>
      <c r="H69" s="203">
        <v>0</v>
      </c>
      <c r="I69" s="203">
        <v>20.51</v>
      </c>
      <c r="J69" s="203">
        <v>0.67</v>
      </c>
      <c r="K69" s="203">
        <v>2.17</v>
      </c>
      <c r="L69" s="203">
        <v>200.93</v>
      </c>
      <c r="M69" s="203">
        <v>0.84</v>
      </c>
      <c r="N69" s="203">
        <v>1.18</v>
      </c>
      <c r="O69" s="203">
        <v>0</v>
      </c>
      <c r="P69" s="203">
        <v>1.23</v>
      </c>
      <c r="Q69" s="203">
        <v>0.69</v>
      </c>
      <c r="R69" s="203">
        <v>0.43</v>
      </c>
      <c r="S69" s="203">
        <v>0.36</v>
      </c>
      <c r="T69" s="203">
        <v>0</v>
      </c>
      <c r="U69" s="203">
        <v>1.74</v>
      </c>
      <c r="V69" s="203">
        <v>0.73</v>
      </c>
      <c r="W69" s="203">
        <v>0.34</v>
      </c>
      <c r="X69" s="203">
        <v>1.47</v>
      </c>
      <c r="Y69" s="203">
        <v>0</v>
      </c>
      <c r="Z69" s="203">
        <v>0</v>
      </c>
      <c r="AA69" s="203">
        <v>3.3</v>
      </c>
      <c r="AB69" s="203">
        <v>0</v>
      </c>
      <c r="AC69" s="203">
        <v>12.92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30.44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 s="203">
        <v>200.1</v>
      </c>
      <c r="AP69" s="203">
        <v>0</v>
      </c>
    </row>
    <row r="70" spans="1:42">
      <c r="A70" t="s">
        <v>112</v>
      </c>
      <c r="B70" s="203">
        <v>0</v>
      </c>
      <c r="C70" s="203">
        <v>10.050000000000001</v>
      </c>
      <c r="D70" s="203">
        <v>2.9</v>
      </c>
      <c r="E70" s="203">
        <v>0</v>
      </c>
      <c r="F70" s="203">
        <v>5</v>
      </c>
      <c r="G70" s="203">
        <v>16.32</v>
      </c>
      <c r="H70" s="203">
        <v>0</v>
      </c>
      <c r="I70" s="203">
        <v>20.51</v>
      </c>
      <c r="J70" s="203">
        <v>0.67</v>
      </c>
      <c r="K70" s="203">
        <v>2.17</v>
      </c>
      <c r="L70" s="203">
        <v>200.93</v>
      </c>
      <c r="M70" s="203">
        <v>0.84</v>
      </c>
      <c r="N70" s="203">
        <v>1.18</v>
      </c>
      <c r="O70" s="203">
        <v>0</v>
      </c>
      <c r="P70" s="203">
        <v>1.23</v>
      </c>
      <c r="Q70" s="203">
        <v>0.69</v>
      </c>
      <c r="R70" s="203">
        <v>0.43</v>
      </c>
      <c r="S70" s="203">
        <v>0.36</v>
      </c>
      <c r="T70" s="203">
        <v>0</v>
      </c>
      <c r="U70" s="203">
        <v>1.74</v>
      </c>
      <c r="V70" s="203">
        <v>0.73</v>
      </c>
      <c r="W70" s="203">
        <v>0.34</v>
      </c>
      <c r="X70" s="203">
        <v>1.47</v>
      </c>
      <c r="Y70" s="203">
        <v>0</v>
      </c>
      <c r="Z70" s="203">
        <v>0</v>
      </c>
      <c r="AA70" s="203">
        <v>3.3</v>
      </c>
      <c r="AB70" s="203">
        <v>0</v>
      </c>
      <c r="AC70" s="203">
        <v>12.92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30.44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 s="203">
        <v>200.1</v>
      </c>
      <c r="AP70" s="203">
        <v>0</v>
      </c>
    </row>
    <row r="71" spans="1:42">
      <c r="A71" t="s">
        <v>113</v>
      </c>
      <c r="B71" s="203">
        <v>0</v>
      </c>
      <c r="C71" s="203">
        <v>10.15</v>
      </c>
      <c r="D71" s="203">
        <v>2.9</v>
      </c>
      <c r="E71" s="203">
        <v>0</v>
      </c>
      <c r="F71" s="203">
        <v>5</v>
      </c>
      <c r="G71" s="203">
        <v>16.32</v>
      </c>
      <c r="H71" s="203">
        <v>0</v>
      </c>
      <c r="I71" s="203">
        <v>20.51</v>
      </c>
      <c r="J71" s="203">
        <v>0.67</v>
      </c>
      <c r="K71" s="203">
        <v>2.95</v>
      </c>
      <c r="L71" s="203">
        <v>200.93</v>
      </c>
      <c r="M71" s="203">
        <v>0.84</v>
      </c>
      <c r="N71" s="203">
        <v>1.18</v>
      </c>
      <c r="O71" s="203">
        <v>0</v>
      </c>
      <c r="P71" s="203">
        <v>1.23</v>
      </c>
      <c r="Q71" s="203">
        <v>0.69</v>
      </c>
      <c r="R71" s="203">
        <v>0.43</v>
      </c>
      <c r="S71" s="203">
        <v>0.36</v>
      </c>
      <c r="T71" s="203">
        <v>0</v>
      </c>
      <c r="U71" s="203">
        <v>1.74</v>
      </c>
      <c r="V71" s="203">
        <v>0.73</v>
      </c>
      <c r="W71" s="203">
        <v>0.34</v>
      </c>
      <c r="X71" s="203">
        <v>1.47</v>
      </c>
      <c r="Y71" s="203">
        <v>0</v>
      </c>
      <c r="Z71" s="203">
        <v>2.36</v>
      </c>
      <c r="AA71" s="203">
        <v>3.3</v>
      </c>
      <c r="AB71" s="203">
        <v>0</v>
      </c>
      <c r="AC71" s="203">
        <v>12.92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31.02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 s="203">
        <v>200.1</v>
      </c>
      <c r="AP71" s="203">
        <v>0</v>
      </c>
    </row>
    <row r="72" spans="1:42">
      <c r="A72" t="s">
        <v>114</v>
      </c>
      <c r="B72" s="203">
        <v>0</v>
      </c>
      <c r="C72" s="203">
        <v>10.15</v>
      </c>
      <c r="D72" s="203">
        <v>2.9</v>
      </c>
      <c r="E72" s="203">
        <v>0</v>
      </c>
      <c r="F72" s="203">
        <v>5</v>
      </c>
      <c r="G72" s="203">
        <v>16.32</v>
      </c>
      <c r="H72" s="203">
        <v>0</v>
      </c>
      <c r="I72" s="203">
        <v>20.51</v>
      </c>
      <c r="J72" s="203">
        <v>0.67</v>
      </c>
      <c r="K72" s="203">
        <v>2.95</v>
      </c>
      <c r="L72" s="203">
        <v>200.93</v>
      </c>
      <c r="M72" s="203">
        <v>0.84</v>
      </c>
      <c r="N72" s="203">
        <v>1.18</v>
      </c>
      <c r="O72" s="203">
        <v>0</v>
      </c>
      <c r="P72" s="203">
        <v>1.23</v>
      </c>
      <c r="Q72" s="203">
        <v>0.69</v>
      </c>
      <c r="R72" s="203">
        <v>0.43</v>
      </c>
      <c r="S72" s="203">
        <v>0.36</v>
      </c>
      <c r="T72" s="203">
        <v>0</v>
      </c>
      <c r="U72" s="203">
        <v>1.74</v>
      </c>
      <c r="V72" s="203">
        <v>0.73</v>
      </c>
      <c r="W72" s="203">
        <v>0.34</v>
      </c>
      <c r="X72" s="203">
        <v>1.75</v>
      </c>
      <c r="Y72" s="203">
        <v>0</v>
      </c>
      <c r="Z72" s="203">
        <v>2.36</v>
      </c>
      <c r="AA72" s="203">
        <v>3.3</v>
      </c>
      <c r="AB72" s="203">
        <v>0</v>
      </c>
      <c r="AC72" s="203">
        <v>16.61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33.14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 s="203">
        <v>200.1</v>
      </c>
      <c r="AP72" s="203">
        <v>0</v>
      </c>
    </row>
    <row r="73" spans="1:42">
      <c r="A73" t="s">
        <v>115</v>
      </c>
      <c r="B73" s="203">
        <v>0</v>
      </c>
      <c r="C73" s="203">
        <v>10.15</v>
      </c>
      <c r="D73" s="203">
        <v>2.9</v>
      </c>
      <c r="E73" s="203">
        <v>0</v>
      </c>
      <c r="F73" s="203">
        <v>5</v>
      </c>
      <c r="G73" s="203">
        <v>16.32</v>
      </c>
      <c r="H73" s="203">
        <v>0</v>
      </c>
      <c r="I73" s="203">
        <v>20.51</v>
      </c>
      <c r="J73" s="203">
        <v>0.67</v>
      </c>
      <c r="K73" s="203">
        <v>0.1</v>
      </c>
      <c r="L73" s="203">
        <v>180.35</v>
      </c>
      <c r="M73" s="203">
        <v>0.84</v>
      </c>
      <c r="N73" s="203">
        <v>1.18</v>
      </c>
      <c r="O73" s="203">
        <v>0</v>
      </c>
      <c r="P73" s="203">
        <v>1.23</v>
      </c>
      <c r="Q73" s="203">
        <v>0.69</v>
      </c>
      <c r="R73" s="203">
        <v>0.43</v>
      </c>
      <c r="S73" s="203">
        <v>0.36</v>
      </c>
      <c r="T73" s="203">
        <v>0</v>
      </c>
      <c r="U73" s="203">
        <v>1.74</v>
      </c>
      <c r="V73" s="203">
        <v>0.73</v>
      </c>
      <c r="W73" s="203">
        <v>0.34</v>
      </c>
      <c r="X73" s="203">
        <v>1.47</v>
      </c>
      <c r="Y73" s="203">
        <v>0</v>
      </c>
      <c r="Z73" s="203">
        <v>2.36</v>
      </c>
      <c r="AA73" s="203">
        <v>3.3</v>
      </c>
      <c r="AB73" s="203">
        <v>0</v>
      </c>
      <c r="AC73" s="203">
        <v>16.61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33.299999999999997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 s="203">
        <v>200.1</v>
      </c>
      <c r="AP73" s="203">
        <v>0</v>
      </c>
    </row>
    <row r="74" spans="1:42">
      <c r="A74" t="s">
        <v>116</v>
      </c>
      <c r="B74" s="203">
        <v>0</v>
      </c>
      <c r="C74" s="203">
        <v>10.15</v>
      </c>
      <c r="D74" s="203">
        <v>2.9</v>
      </c>
      <c r="E74" s="203">
        <v>0</v>
      </c>
      <c r="F74" s="203">
        <v>5</v>
      </c>
      <c r="G74" s="203">
        <v>16.32</v>
      </c>
      <c r="H74" s="203">
        <v>0</v>
      </c>
      <c r="I74" s="203">
        <v>20.51</v>
      </c>
      <c r="J74" s="203">
        <v>0.67</v>
      </c>
      <c r="K74" s="203">
        <v>0</v>
      </c>
      <c r="L74" s="203">
        <v>151.33000000000001</v>
      </c>
      <c r="M74" s="203">
        <v>0.84</v>
      </c>
      <c r="N74" s="203">
        <v>1.18</v>
      </c>
      <c r="O74" s="203">
        <v>0</v>
      </c>
      <c r="P74" s="203">
        <v>1.23</v>
      </c>
      <c r="Q74" s="203">
        <v>0.69</v>
      </c>
      <c r="R74" s="203">
        <v>0.43</v>
      </c>
      <c r="S74" s="203">
        <v>0.36</v>
      </c>
      <c r="T74" s="203">
        <v>0</v>
      </c>
      <c r="U74" s="203">
        <v>1.74</v>
      </c>
      <c r="V74" s="203">
        <v>0.73</v>
      </c>
      <c r="W74" s="203">
        <v>0.34</v>
      </c>
      <c r="X74" s="203">
        <v>1.47</v>
      </c>
      <c r="Y74" s="203">
        <v>0</v>
      </c>
      <c r="Z74" s="203">
        <v>2.5299999999999998</v>
      </c>
      <c r="AA74" s="203">
        <v>3.3</v>
      </c>
      <c r="AB74" s="203">
        <v>0</v>
      </c>
      <c r="AC74" s="203">
        <v>16.36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33.14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200.1</v>
      </c>
      <c r="AP74" s="203">
        <v>0</v>
      </c>
    </row>
    <row r="75" spans="1:42">
      <c r="A75" t="s">
        <v>117</v>
      </c>
      <c r="B75" s="203">
        <v>0</v>
      </c>
      <c r="C75" s="203">
        <v>10.15</v>
      </c>
      <c r="D75" s="203">
        <v>2.9</v>
      </c>
      <c r="E75" s="203">
        <v>0</v>
      </c>
      <c r="F75" s="203">
        <v>5</v>
      </c>
      <c r="G75" s="203">
        <v>16.32</v>
      </c>
      <c r="H75" s="203">
        <v>0</v>
      </c>
      <c r="I75" s="203">
        <v>20.51</v>
      </c>
      <c r="J75" s="203">
        <v>0.67</v>
      </c>
      <c r="K75" s="203">
        <v>0</v>
      </c>
      <c r="L75" s="203">
        <v>14.98</v>
      </c>
      <c r="M75" s="203">
        <v>0.84</v>
      </c>
      <c r="N75" s="203">
        <v>1.18</v>
      </c>
      <c r="O75" s="203">
        <v>0</v>
      </c>
      <c r="P75" s="203">
        <v>1.23</v>
      </c>
      <c r="Q75" s="203">
        <v>0.69</v>
      </c>
      <c r="R75" s="203">
        <v>0.43</v>
      </c>
      <c r="S75" s="203">
        <v>0.36</v>
      </c>
      <c r="T75" s="203">
        <v>0</v>
      </c>
      <c r="U75" s="203">
        <v>1.74</v>
      </c>
      <c r="V75" s="203">
        <v>0.73</v>
      </c>
      <c r="W75" s="203">
        <v>0.18</v>
      </c>
      <c r="X75" s="203">
        <v>9.76</v>
      </c>
      <c r="Y75" s="203">
        <v>0</v>
      </c>
      <c r="Z75" s="203">
        <v>2.5299999999999998</v>
      </c>
      <c r="AA75" s="203">
        <v>3.3</v>
      </c>
      <c r="AB75" s="203">
        <v>0</v>
      </c>
      <c r="AC75" s="203">
        <v>12.92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30.08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204.45</v>
      </c>
      <c r="AP75" s="203">
        <v>0</v>
      </c>
    </row>
    <row r="76" spans="1:42">
      <c r="A76" t="s">
        <v>118</v>
      </c>
      <c r="B76" s="203">
        <v>0</v>
      </c>
      <c r="C76" s="203">
        <v>10.15</v>
      </c>
      <c r="D76" s="203">
        <v>2.9</v>
      </c>
      <c r="E76" s="203">
        <v>0</v>
      </c>
      <c r="F76" s="203">
        <v>5</v>
      </c>
      <c r="G76" s="203">
        <v>16.32</v>
      </c>
      <c r="H76" s="203">
        <v>0</v>
      </c>
      <c r="I76" s="203">
        <v>20.51</v>
      </c>
      <c r="J76" s="203">
        <v>0.67</v>
      </c>
      <c r="K76" s="203">
        <v>0</v>
      </c>
      <c r="L76" s="203">
        <v>14.98</v>
      </c>
      <c r="M76" s="203">
        <v>0.84</v>
      </c>
      <c r="N76" s="203">
        <v>1.18</v>
      </c>
      <c r="O76" s="203">
        <v>0</v>
      </c>
      <c r="P76" s="203">
        <v>1.23</v>
      </c>
      <c r="Q76" s="203">
        <v>0.69</v>
      </c>
      <c r="R76" s="203">
        <v>0.43</v>
      </c>
      <c r="S76" s="203">
        <v>0.36</v>
      </c>
      <c r="T76" s="203">
        <v>0</v>
      </c>
      <c r="U76" s="203">
        <v>1.74</v>
      </c>
      <c r="V76" s="203">
        <v>0.73</v>
      </c>
      <c r="W76" s="203">
        <v>0.18</v>
      </c>
      <c r="X76" s="203">
        <v>9.76</v>
      </c>
      <c r="Y76" s="203">
        <v>0</v>
      </c>
      <c r="Z76" s="203">
        <v>2.5299999999999998</v>
      </c>
      <c r="AA76" s="203">
        <v>3.3</v>
      </c>
      <c r="AB76" s="203">
        <v>0</v>
      </c>
      <c r="AC76" s="203">
        <v>12.92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30.08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204.45</v>
      </c>
      <c r="AP76" s="203">
        <v>0</v>
      </c>
    </row>
    <row r="77" spans="1:42">
      <c r="A77" t="s">
        <v>119</v>
      </c>
      <c r="B77" s="203">
        <v>0</v>
      </c>
      <c r="C77" s="203">
        <v>10.15</v>
      </c>
      <c r="D77" s="203">
        <v>2.9</v>
      </c>
      <c r="E77" s="203">
        <v>0</v>
      </c>
      <c r="F77" s="203">
        <v>5</v>
      </c>
      <c r="G77" s="203">
        <v>16.32</v>
      </c>
      <c r="H77" s="203">
        <v>0</v>
      </c>
      <c r="I77" s="203">
        <v>20.51</v>
      </c>
      <c r="J77" s="203">
        <v>0.67</v>
      </c>
      <c r="K77" s="203">
        <v>0</v>
      </c>
      <c r="L77" s="203">
        <v>14.98</v>
      </c>
      <c r="M77" s="203">
        <v>0.84</v>
      </c>
      <c r="N77" s="203">
        <v>1.18</v>
      </c>
      <c r="O77" s="203">
        <v>0</v>
      </c>
      <c r="P77" s="203">
        <v>1.23</v>
      </c>
      <c r="Q77" s="203">
        <v>0.69</v>
      </c>
      <c r="R77" s="203">
        <v>0.43</v>
      </c>
      <c r="S77" s="203">
        <v>0.36</v>
      </c>
      <c r="T77" s="203">
        <v>0</v>
      </c>
      <c r="U77" s="203">
        <v>1.74</v>
      </c>
      <c r="V77" s="203">
        <v>1.03</v>
      </c>
      <c r="W77" s="203">
        <v>0.33</v>
      </c>
      <c r="X77" s="203">
        <v>16.75</v>
      </c>
      <c r="Y77" s="203">
        <v>0</v>
      </c>
      <c r="Z77" s="203">
        <v>2.5299999999999998</v>
      </c>
      <c r="AA77" s="203">
        <v>0.82</v>
      </c>
      <c r="AB77" s="203">
        <v>0</v>
      </c>
      <c r="AC77" s="203">
        <v>12.92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30.08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204.45</v>
      </c>
      <c r="AP77" s="203">
        <v>0</v>
      </c>
    </row>
    <row r="78" spans="1:42">
      <c r="A78" t="s">
        <v>120</v>
      </c>
      <c r="B78" s="203">
        <v>0</v>
      </c>
      <c r="C78" s="203">
        <v>10.15</v>
      </c>
      <c r="D78" s="203">
        <v>2.9</v>
      </c>
      <c r="E78" s="203">
        <v>0</v>
      </c>
      <c r="F78" s="203">
        <v>5</v>
      </c>
      <c r="G78" s="203">
        <v>16.32</v>
      </c>
      <c r="H78" s="203">
        <v>0</v>
      </c>
      <c r="I78" s="203">
        <v>20.51</v>
      </c>
      <c r="J78" s="203">
        <v>0.67</v>
      </c>
      <c r="K78" s="203">
        <v>0</v>
      </c>
      <c r="L78" s="203">
        <v>14.98</v>
      </c>
      <c r="M78" s="203">
        <v>0.84</v>
      </c>
      <c r="N78" s="203">
        <v>1.18</v>
      </c>
      <c r="O78" s="203">
        <v>0</v>
      </c>
      <c r="P78" s="203">
        <v>1.23</v>
      </c>
      <c r="Q78" s="203">
        <v>0.69</v>
      </c>
      <c r="R78" s="203">
        <v>0.43</v>
      </c>
      <c r="S78" s="203">
        <v>0.36</v>
      </c>
      <c r="T78" s="203">
        <v>0</v>
      </c>
      <c r="U78" s="203">
        <v>1.74</v>
      </c>
      <c r="V78" s="203">
        <v>0.73</v>
      </c>
      <c r="W78" s="203">
        <v>0.33</v>
      </c>
      <c r="X78" s="203">
        <v>16.75</v>
      </c>
      <c r="Y78" s="203">
        <v>0</v>
      </c>
      <c r="Z78" s="203">
        <v>2.5299999999999998</v>
      </c>
      <c r="AA78" s="203">
        <v>0.82</v>
      </c>
      <c r="AB78" s="203">
        <v>0</v>
      </c>
      <c r="AC78" s="203">
        <v>12.92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30.08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204.45</v>
      </c>
      <c r="AP78" s="203">
        <v>0</v>
      </c>
    </row>
    <row r="79" spans="1:42">
      <c r="A79" t="s">
        <v>121</v>
      </c>
      <c r="B79" s="203">
        <v>0</v>
      </c>
      <c r="C79" s="203">
        <v>10.15</v>
      </c>
      <c r="D79" s="203">
        <v>2.9</v>
      </c>
      <c r="E79" s="203">
        <v>0</v>
      </c>
      <c r="F79" s="203">
        <v>5</v>
      </c>
      <c r="G79" s="203">
        <v>16.32</v>
      </c>
      <c r="H79" s="203">
        <v>0</v>
      </c>
      <c r="I79" s="203">
        <v>20.51</v>
      </c>
      <c r="J79" s="203">
        <v>0.67</v>
      </c>
      <c r="K79" s="203">
        <v>0</v>
      </c>
      <c r="L79" s="203">
        <v>14.98</v>
      </c>
      <c r="M79" s="203">
        <v>0.84</v>
      </c>
      <c r="N79" s="203">
        <v>1.18</v>
      </c>
      <c r="O79" s="203">
        <v>0</v>
      </c>
      <c r="P79" s="203">
        <v>1.23</v>
      </c>
      <c r="Q79" s="203">
        <v>0.89</v>
      </c>
      <c r="R79" s="203">
        <v>0.43</v>
      </c>
      <c r="S79" s="203">
        <v>0.36</v>
      </c>
      <c r="T79" s="203">
        <v>0</v>
      </c>
      <c r="U79" s="203">
        <v>1.74</v>
      </c>
      <c r="V79" s="203">
        <v>0.73</v>
      </c>
      <c r="W79" s="203">
        <v>0.33</v>
      </c>
      <c r="X79" s="203">
        <v>1.06</v>
      </c>
      <c r="Y79" s="203">
        <v>0</v>
      </c>
      <c r="Z79" s="203">
        <v>2.5299999999999998</v>
      </c>
      <c r="AA79" s="203">
        <v>0.82</v>
      </c>
      <c r="AB79" s="203">
        <v>0</v>
      </c>
      <c r="AC79" s="203">
        <v>12.92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30.08</v>
      </c>
      <c r="AJ79" s="203">
        <v>0</v>
      </c>
      <c r="AK79" s="203">
        <v>2.96</v>
      </c>
      <c r="AL79" s="203">
        <v>0</v>
      </c>
      <c r="AM79" s="203">
        <v>0</v>
      </c>
      <c r="AN79" s="203">
        <v>0</v>
      </c>
      <c r="AO79" s="203">
        <v>204.45</v>
      </c>
      <c r="AP79" s="203">
        <v>0</v>
      </c>
    </row>
    <row r="80" spans="1:42">
      <c r="A80" t="s">
        <v>122</v>
      </c>
      <c r="B80" s="203">
        <v>0</v>
      </c>
      <c r="C80" s="203">
        <v>10.15</v>
      </c>
      <c r="D80" s="203">
        <v>2.9</v>
      </c>
      <c r="E80" s="203">
        <v>0</v>
      </c>
      <c r="F80" s="203">
        <v>5</v>
      </c>
      <c r="G80" s="203">
        <v>16.32</v>
      </c>
      <c r="H80" s="203">
        <v>0</v>
      </c>
      <c r="I80" s="203">
        <v>20.51</v>
      </c>
      <c r="J80" s="203">
        <v>0.67</v>
      </c>
      <c r="K80" s="203">
        <v>0</v>
      </c>
      <c r="L80" s="203">
        <v>14.98</v>
      </c>
      <c r="M80" s="203">
        <v>0.84</v>
      </c>
      <c r="N80" s="203">
        <v>1.18</v>
      </c>
      <c r="O80" s="203">
        <v>0</v>
      </c>
      <c r="P80" s="203">
        <v>1.23</v>
      </c>
      <c r="Q80" s="203">
        <v>0.89</v>
      </c>
      <c r="R80" s="203">
        <v>0.43</v>
      </c>
      <c r="S80" s="203">
        <v>0.36</v>
      </c>
      <c r="T80" s="203">
        <v>0</v>
      </c>
      <c r="U80" s="203">
        <v>1.74</v>
      </c>
      <c r="V80" s="203">
        <v>0.73</v>
      </c>
      <c r="W80" s="203">
        <v>0.33</v>
      </c>
      <c r="X80" s="203">
        <v>8.39</v>
      </c>
      <c r="Y80" s="203">
        <v>0</v>
      </c>
      <c r="Z80" s="203">
        <v>2.5299999999999998</v>
      </c>
      <c r="AA80" s="203">
        <v>0.82</v>
      </c>
      <c r="AB80" s="203">
        <v>0</v>
      </c>
      <c r="AC80" s="203">
        <v>12.92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30.08</v>
      </c>
      <c r="AJ80" s="203">
        <v>0</v>
      </c>
      <c r="AK80" s="203">
        <v>2.96</v>
      </c>
      <c r="AL80" s="203">
        <v>0</v>
      </c>
      <c r="AM80" s="203">
        <v>0</v>
      </c>
      <c r="AN80" s="203">
        <v>0</v>
      </c>
      <c r="AO80" s="203">
        <v>204.45</v>
      </c>
      <c r="AP80" s="203">
        <v>0</v>
      </c>
    </row>
    <row r="81" spans="1:42">
      <c r="A81" t="s">
        <v>123</v>
      </c>
      <c r="B81" s="203">
        <v>0</v>
      </c>
      <c r="C81" s="203">
        <v>10.15</v>
      </c>
      <c r="D81" s="203">
        <v>2.9</v>
      </c>
      <c r="E81" s="203">
        <v>0</v>
      </c>
      <c r="F81" s="203">
        <v>5</v>
      </c>
      <c r="G81" s="203">
        <v>16.32</v>
      </c>
      <c r="H81" s="203">
        <v>0</v>
      </c>
      <c r="I81" s="203">
        <v>20.51</v>
      </c>
      <c r="J81" s="203">
        <v>0.67</v>
      </c>
      <c r="K81" s="203">
        <v>0.1</v>
      </c>
      <c r="L81" s="203">
        <v>14.99</v>
      </c>
      <c r="M81" s="203">
        <v>0.84</v>
      </c>
      <c r="N81" s="203">
        <v>1.18</v>
      </c>
      <c r="O81" s="203">
        <v>0</v>
      </c>
      <c r="P81" s="203">
        <v>1.23</v>
      </c>
      <c r="Q81" s="203">
        <v>1.1000000000000001</v>
      </c>
      <c r="R81" s="203">
        <v>0.62</v>
      </c>
      <c r="S81" s="203">
        <v>0.36</v>
      </c>
      <c r="T81" s="203">
        <v>0</v>
      </c>
      <c r="U81" s="203">
        <v>1.74</v>
      </c>
      <c r="V81" s="203">
        <v>0.73</v>
      </c>
      <c r="W81" s="203">
        <v>0.33</v>
      </c>
      <c r="X81" s="203">
        <v>12.49</v>
      </c>
      <c r="Y81" s="203">
        <v>0</v>
      </c>
      <c r="Z81" s="203">
        <v>2.1800000000000002</v>
      </c>
      <c r="AA81" s="203">
        <v>0.69</v>
      </c>
      <c r="AB81" s="203">
        <v>0</v>
      </c>
      <c r="AC81" s="203">
        <v>16.36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32.520000000000003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204.45</v>
      </c>
      <c r="AP81" s="203">
        <v>0</v>
      </c>
    </row>
    <row r="82" spans="1:42">
      <c r="A82" t="s">
        <v>124</v>
      </c>
      <c r="B82" s="203">
        <v>0</v>
      </c>
      <c r="C82" s="203">
        <v>10.15</v>
      </c>
      <c r="D82" s="203">
        <v>2.9</v>
      </c>
      <c r="E82" s="203">
        <v>0</v>
      </c>
      <c r="F82" s="203">
        <v>5</v>
      </c>
      <c r="G82" s="203">
        <v>16.32</v>
      </c>
      <c r="H82" s="203">
        <v>0</v>
      </c>
      <c r="I82" s="203">
        <v>20.51</v>
      </c>
      <c r="J82" s="203">
        <v>0.67</v>
      </c>
      <c r="K82" s="203">
        <v>0.1</v>
      </c>
      <c r="L82" s="203">
        <v>14.98</v>
      </c>
      <c r="M82" s="203">
        <v>0.84</v>
      </c>
      <c r="N82" s="203">
        <v>1.18</v>
      </c>
      <c r="O82" s="203">
        <v>0</v>
      </c>
      <c r="P82" s="203">
        <v>1.23</v>
      </c>
      <c r="Q82" s="203">
        <v>0.89</v>
      </c>
      <c r="R82" s="203">
        <v>0.43</v>
      </c>
      <c r="S82" s="203">
        <v>0.36</v>
      </c>
      <c r="T82" s="203">
        <v>0</v>
      </c>
      <c r="U82" s="203">
        <v>1.74</v>
      </c>
      <c r="V82" s="203">
        <v>0.73</v>
      </c>
      <c r="W82" s="203">
        <v>0.33</v>
      </c>
      <c r="X82" s="203">
        <v>12.49</v>
      </c>
      <c r="Y82" s="203">
        <v>0</v>
      </c>
      <c r="Z82" s="203">
        <v>2.1800000000000002</v>
      </c>
      <c r="AA82" s="203">
        <v>0.69</v>
      </c>
      <c r="AB82" s="203">
        <v>0</v>
      </c>
      <c r="AC82" s="203">
        <v>16.36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32.520000000000003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204.45</v>
      </c>
      <c r="AP82" s="203">
        <v>0</v>
      </c>
    </row>
    <row r="83" spans="1:42">
      <c r="A83" t="s">
        <v>125</v>
      </c>
      <c r="B83" s="203">
        <v>0</v>
      </c>
      <c r="C83" s="203">
        <v>10.15</v>
      </c>
      <c r="D83" s="203">
        <v>2.9</v>
      </c>
      <c r="E83" s="203">
        <v>0</v>
      </c>
      <c r="F83" s="203">
        <v>5</v>
      </c>
      <c r="G83" s="203">
        <v>16.32</v>
      </c>
      <c r="H83" s="203">
        <v>0</v>
      </c>
      <c r="I83" s="203">
        <v>20.51</v>
      </c>
      <c r="J83" s="203">
        <v>0.67</v>
      </c>
      <c r="K83" s="203">
        <v>1.02</v>
      </c>
      <c r="L83" s="203">
        <v>14.98</v>
      </c>
      <c r="M83" s="203">
        <v>0.84</v>
      </c>
      <c r="N83" s="203">
        <v>1.18</v>
      </c>
      <c r="O83" s="203">
        <v>0</v>
      </c>
      <c r="P83" s="203">
        <v>1.23</v>
      </c>
      <c r="Q83" s="203">
        <v>0.89</v>
      </c>
      <c r="R83" s="203">
        <v>0.43</v>
      </c>
      <c r="S83" s="203">
        <v>0.36</v>
      </c>
      <c r="T83" s="203">
        <v>0</v>
      </c>
      <c r="U83" s="203">
        <v>1.74</v>
      </c>
      <c r="V83" s="203">
        <v>0.73</v>
      </c>
      <c r="W83" s="203">
        <v>0.33</v>
      </c>
      <c r="X83" s="203">
        <v>15.77</v>
      </c>
      <c r="Y83" s="203">
        <v>0</v>
      </c>
      <c r="Z83" s="203">
        <v>2.1800000000000002</v>
      </c>
      <c r="AA83" s="203">
        <v>0.69</v>
      </c>
      <c r="AB83" s="203">
        <v>0</v>
      </c>
      <c r="AC83" s="203">
        <v>16.36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32.64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204.45</v>
      </c>
      <c r="AP83" s="203">
        <v>0</v>
      </c>
    </row>
    <row r="84" spans="1:42">
      <c r="A84" t="s">
        <v>126</v>
      </c>
      <c r="B84" s="203">
        <v>0</v>
      </c>
      <c r="C84" s="203">
        <v>10.15</v>
      </c>
      <c r="D84" s="203">
        <v>2.9</v>
      </c>
      <c r="E84" s="203">
        <v>0</v>
      </c>
      <c r="F84" s="203">
        <v>5</v>
      </c>
      <c r="G84" s="203">
        <v>16.32</v>
      </c>
      <c r="H84" s="203">
        <v>0</v>
      </c>
      <c r="I84" s="203">
        <v>20.51</v>
      </c>
      <c r="J84" s="203">
        <v>0.67</v>
      </c>
      <c r="K84" s="203">
        <v>1.04</v>
      </c>
      <c r="L84" s="203">
        <v>14.98</v>
      </c>
      <c r="M84" s="203">
        <v>0.84</v>
      </c>
      <c r="N84" s="203">
        <v>1.18</v>
      </c>
      <c r="O84" s="203">
        <v>0</v>
      </c>
      <c r="P84" s="203">
        <v>1.23</v>
      </c>
      <c r="Q84" s="203">
        <v>0.89</v>
      </c>
      <c r="R84" s="203">
        <v>0.43</v>
      </c>
      <c r="S84" s="203">
        <v>0.36</v>
      </c>
      <c r="T84" s="203">
        <v>0</v>
      </c>
      <c r="U84" s="203">
        <v>1.74</v>
      </c>
      <c r="V84" s="203">
        <v>0.73</v>
      </c>
      <c r="W84" s="203">
        <v>0.33</v>
      </c>
      <c r="X84" s="203">
        <v>15.82</v>
      </c>
      <c r="Y84" s="203">
        <v>0</v>
      </c>
      <c r="Z84" s="203">
        <v>2.1800000000000002</v>
      </c>
      <c r="AA84" s="203">
        <v>0.69</v>
      </c>
      <c r="AB84" s="203">
        <v>0</v>
      </c>
      <c r="AC84" s="203">
        <v>12.92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30.27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204.45</v>
      </c>
      <c r="AP84" s="203">
        <v>0</v>
      </c>
    </row>
    <row r="85" spans="1:42">
      <c r="A85" t="s">
        <v>127</v>
      </c>
      <c r="B85" s="203">
        <v>0</v>
      </c>
      <c r="C85" s="203">
        <v>10.15</v>
      </c>
      <c r="D85" s="203">
        <v>2.9</v>
      </c>
      <c r="E85" s="203">
        <v>0</v>
      </c>
      <c r="F85" s="203">
        <v>5</v>
      </c>
      <c r="G85" s="203">
        <v>16.32</v>
      </c>
      <c r="H85" s="203">
        <v>0</v>
      </c>
      <c r="I85" s="203">
        <v>20.51</v>
      </c>
      <c r="J85" s="203">
        <v>0.67</v>
      </c>
      <c r="K85" s="203">
        <v>0.1</v>
      </c>
      <c r="L85" s="203">
        <v>14.98</v>
      </c>
      <c r="M85" s="203">
        <v>0.84</v>
      </c>
      <c r="N85" s="203">
        <v>1.18</v>
      </c>
      <c r="O85" s="203">
        <v>0</v>
      </c>
      <c r="P85" s="203">
        <v>1.23</v>
      </c>
      <c r="Q85" s="203">
        <v>0.89</v>
      </c>
      <c r="R85" s="203">
        <v>0.43</v>
      </c>
      <c r="S85" s="203">
        <v>0.36</v>
      </c>
      <c r="T85" s="203">
        <v>0</v>
      </c>
      <c r="U85" s="203">
        <v>1.74</v>
      </c>
      <c r="V85" s="203">
        <v>0.73</v>
      </c>
      <c r="W85" s="203">
        <v>0.33</v>
      </c>
      <c r="X85" s="203">
        <v>15.82</v>
      </c>
      <c r="Y85" s="203">
        <v>0</v>
      </c>
      <c r="Z85" s="203">
        <v>2.52</v>
      </c>
      <c r="AA85" s="203">
        <v>0.83</v>
      </c>
      <c r="AB85" s="203">
        <v>0</v>
      </c>
      <c r="AC85" s="203">
        <v>12.92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31.02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 s="203">
        <v>204.45</v>
      </c>
      <c r="AP85" s="203">
        <v>0</v>
      </c>
    </row>
    <row r="86" spans="1:42">
      <c r="A86" t="s">
        <v>128</v>
      </c>
      <c r="B86" s="203">
        <v>0</v>
      </c>
      <c r="C86" s="203">
        <v>10.15</v>
      </c>
      <c r="D86" s="203">
        <v>2.9</v>
      </c>
      <c r="E86" s="203">
        <v>0</v>
      </c>
      <c r="F86" s="203">
        <v>5</v>
      </c>
      <c r="G86" s="203">
        <v>16.32</v>
      </c>
      <c r="H86" s="203">
        <v>0</v>
      </c>
      <c r="I86" s="203">
        <v>20.51</v>
      </c>
      <c r="J86" s="203">
        <v>0.67</v>
      </c>
      <c r="K86" s="203">
        <v>0.1</v>
      </c>
      <c r="L86" s="203">
        <v>14.98</v>
      </c>
      <c r="M86" s="203">
        <v>0.84</v>
      </c>
      <c r="N86" s="203">
        <v>1.18</v>
      </c>
      <c r="O86" s="203">
        <v>0</v>
      </c>
      <c r="P86" s="203">
        <v>1.23</v>
      </c>
      <c r="Q86" s="203">
        <v>0.89</v>
      </c>
      <c r="R86" s="203">
        <v>0.43</v>
      </c>
      <c r="S86" s="203">
        <v>0.36</v>
      </c>
      <c r="T86" s="203">
        <v>0</v>
      </c>
      <c r="U86" s="203">
        <v>1.74</v>
      </c>
      <c r="V86" s="203">
        <v>0.73</v>
      </c>
      <c r="W86" s="203">
        <v>0.33</v>
      </c>
      <c r="X86" s="203">
        <v>15.82</v>
      </c>
      <c r="Y86" s="203">
        <v>0</v>
      </c>
      <c r="Z86" s="203">
        <v>2.52</v>
      </c>
      <c r="AA86" s="203">
        <v>0.83</v>
      </c>
      <c r="AB86" s="203">
        <v>0</v>
      </c>
      <c r="AC86" s="203">
        <v>12.92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30.66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 s="203">
        <v>204.45</v>
      </c>
      <c r="AP86" s="203">
        <v>0</v>
      </c>
    </row>
    <row r="87" spans="1:42">
      <c r="A87" t="s">
        <v>129</v>
      </c>
      <c r="B87" s="203">
        <v>0</v>
      </c>
      <c r="C87" s="203">
        <v>10.15</v>
      </c>
      <c r="D87" s="203">
        <v>2.9</v>
      </c>
      <c r="E87" s="203">
        <v>0</v>
      </c>
      <c r="F87" s="203">
        <v>5</v>
      </c>
      <c r="G87" s="203">
        <v>16.32</v>
      </c>
      <c r="H87" s="203">
        <v>0</v>
      </c>
      <c r="I87" s="203">
        <v>20.51</v>
      </c>
      <c r="J87" s="203">
        <v>0.67</v>
      </c>
      <c r="K87" s="203">
        <v>0.1</v>
      </c>
      <c r="L87" s="203">
        <v>14.98</v>
      </c>
      <c r="M87" s="203">
        <v>0.84</v>
      </c>
      <c r="N87" s="203">
        <v>1.18</v>
      </c>
      <c r="O87" s="203">
        <v>0</v>
      </c>
      <c r="P87" s="203">
        <v>1.23</v>
      </c>
      <c r="Q87" s="203">
        <v>0.89</v>
      </c>
      <c r="R87" s="203">
        <v>0.43</v>
      </c>
      <c r="S87" s="203">
        <v>0.36</v>
      </c>
      <c r="T87" s="203">
        <v>0</v>
      </c>
      <c r="U87" s="203">
        <v>1.74</v>
      </c>
      <c r="V87" s="203">
        <v>0.73</v>
      </c>
      <c r="W87" s="203">
        <v>0.33</v>
      </c>
      <c r="X87" s="203">
        <v>12.06</v>
      </c>
      <c r="Y87" s="203">
        <v>0</v>
      </c>
      <c r="Z87" s="203">
        <v>2.52</v>
      </c>
      <c r="AA87" s="203">
        <v>0.83</v>
      </c>
      <c r="AB87" s="203">
        <v>0</v>
      </c>
      <c r="AC87" s="203">
        <v>12.92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30.27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204.45</v>
      </c>
      <c r="AP87" s="203">
        <v>0</v>
      </c>
    </row>
    <row r="88" spans="1:42">
      <c r="A88" t="s">
        <v>130</v>
      </c>
      <c r="B88" s="203">
        <v>0</v>
      </c>
      <c r="C88" s="203">
        <v>10.15</v>
      </c>
      <c r="D88" s="203">
        <v>2.9</v>
      </c>
      <c r="E88" s="203">
        <v>0</v>
      </c>
      <c r="F88" s="203">
        <v>5</v>
      </c>
      <c r="G88" s="203">
        <v>16.32</v>
      </c>
      <c r="H88" s="203">
        <v>0</v>
      </c>
      <c r="I88" s="203">
        <v>20.51</v>
      </c>
      <c r="J88" s="203">
        <v>0.67</v>
      </c>
      <c r="K88" s="203">
        <v>0.1</v>
      </c>
      <c r="L88" s="203">
        <v>14.98</v>
      </c>
      <c r="M88" s="203">
        <v>0.84</v>
      </c>
      <c r="N88" s="203">
        <v>1.18</v>
      </c>
      <c r="O88" s="203">
        <v>0</v>
      </c>
      <c r="P88" s="203">
        <v>1.23</v>
      </c>
      <c r="Q88" s="203">
        <v>0.89</v>
      </c>
      <c r="R88" s="203">
        <v>0.43</v>
      </c>
      <c r="S88" s="203">
        <v>0.36</v>
      </c>
      <c r="T88" s="203">
        <v>0</v>
      </c>
      <c r="U88" s="203">
        <v>1.74</v>
      </c>
      <c r="V88" s="203">
        <v>0.73</v>
      </c>
      <c r="W88" s="203">
        <v>0.33</v>
      </c>
      <c r="X88" s="203">
        <v>15.82</v>
      </c>
      <c r="Y88" s="203">
        <v>0</v>
      </c>
      <c r="Z88" s="203">
        <v>2.52</v>
      </c>
      <c r="AA88" s="203">
        <v>0.83</v>
      </c>
      <c r="AB88" s="203">
        <v>0</v>
      </c>
      <c r="AC88" s="203">
        <v>12.92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30.27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204.45</v>
      </c>
      <c r="AP88" s="203">
        <v>0</v>
      </c>
    </row>
    <row r="89" spans="1:42">
      <c r="A89" t="s">
        <v>131</v>
      </c>
      <c r="B89" s="203">
        <v>0</v>
      </c>
      <c r="C89" s="203">
        <v>10.15</v>
      </c>
      <c r="D89" s="203">
        <v>2.9</v>
      </c>
      <c r="E89" s="203">
        <v>0</v>
      </c>
      <c r="F89" s="203">
        <v>5</v>
      </c>
      <c r="G89" s="203">
        <v>16.32</v>
      </c>
      <c r="H89" s="203">
        <v>0</v>
      </c>
      <c r="I89" s="203">
        <v>20.51</v>
      </c>
      <c r="J89" s="203">
        <v>0.67</v>
      </c>
      <c r="K89" s="203">
        <v>0.1</v>
      </c>
      <c r="L89" s="203">
        <v>14.98</v>
      </c>
      <c r="M89" s="203">
        <v>0.84</v>
      </c>
      <c r="N89" s="203">
        <v>1.18</v>
      </c>
      <c r="O89" s="203">
        <v>0</v>
      </c>
      <c r="P89" s="203">
        <v>1.23</v>
      </c>
      <c r="Q89" s="203">
        <v>0.89</v>
      </c>
      <c r="R89" s="203">
        <v>0.43</v>
      </c>
      <c r="S89" s="203">
        <v>0.36</v>
      </c>
      <c r="T89" s="203">
        <v>0</v>
      </c>
      <c r="U89" s="203">
        <v>1.74</v>
      </c>
      <c r="V89" s="203">
        <v>0.73</v>
      </c>
      <c r="W89" s="203">
        <v>0.33</v>
      </c>
      <c r="X89" s="203">
        <v>15.82</v>
      </c>
      <c r="Y89" s="203">
        <v>0</v>
      </c>
      <c r="Z89" s="203">
        <v>2.52</v>
      </c>
      <c r="AA89" s="203">
        <v>0.83</v>
      </c>
      <c r="AB89" s="203">
        <v>0</v>
      </c>
      <c r="AC89" s="203">
        <v>12.92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30.27</v>
      </c>
      <c r="AJ89" s="203">
        <v>0</v>
      </c>
      <c r="AK89" s="203">
        <v>5.04</v>
      </c>
      <c r="AL89" s="203">
        <v>0</v>
      </c>
      <c r="AM89" s="203">
        <v>0</v>
      </c>
      <c r="AN89" s="203">
        <v>0</v>
      </c>
      <c r="AO89" s="203">
        <v>204.45</v>
      </c>
      <c r="AP89" s="203">
        <v>0</v>
      </c>
    </row>
    <row r="90" spans="1:42">
      <c r="A90" t="s">
        <v>132</v>
      </c>
      <c r="B90" s="203">
        <v>0</v>
      </c>
      <c r="C90" s="203">
        <v>10.15</v>
      </c>
      <c r="D90" s="203">
        <v>2.9</v>
      </c>
      <c r="E90" s="203">
        <v>0</v>
      </c>
      <c r="F90" s="203">
        <v>5</v>
      </c>
      <c r="G90" s="203">
        <v>16.32</v>
      </c>
      <c r="H90" s="203">
        <v>0</v>
      </c>
      <c r="I90" s="203">
        <v>20.51</v>
      </c>
      <c r="J90" s="203">
        <v>0.67</v>
      </c>
      <c r="K90" s="203">
        <v>0.1</v>
      </c>
      <c r="L90" s="203">
        <v>14.98</v>
      </c>
      <c r="M90" s="203">
        <v>0.84</v>
      </c>
      <c r="N90" s="203">
        <v>1.18</v>
      </c>
      <c r="O90" s="203">
        <v>0</v>
      </c>
      <c r="P90" s="203">
        <v>1.23</v>
      </c>
      <c r="Q90" s="203">
        <v>0.89</v>
      </c>
      <c r="R90" s="203">
        <v>0.43</v>
      </c>
      <c r="S90" s="203">
        <v>0.36</v>
      </c>
      <c r="T90" s="203">
        <v>0</v>
      </c>
      <c r="U90" s="203">
        <v>1.74</v>
      </c>
      <c r="V90" s="203">
        <v>0.73</v>
      </c>
      <c r="W90" s="203">
        <v>0.33</v>
      </c>
      <c r="X90" s="203">
        <v>15.82</v>
      </c>
      <c r="Y90" s="203">
        <v>0</v>
      </c>
      <c r="Z90" s="203">
        <v>2.52</v>
      </c>
      <c r="AA90" s="203">
        <v>0.83</v>
      </c>
      <c r="AB90" s="203">
        <v>0</v>
      </c>
      <c r="AC90" s="203">
        <v>12.92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30.27</v>
      </c>
      <c r="AJ90" s="203">
        <v>0</v>
      </c>
      <c r="AK90" s="203">
        <v>5.04</v>
      </c>
      <c r="AL90" s="203">
        <v>0</v>
      </c>
      <c r="AM90" s="203">
        <v>0</v>
      </c>
      <c r="AN90" s="203">
        <v>0</v>
      </c>
      <c r="AO90" s="203">
        <v>204.45</v>
      </c>
      <c r="AP90" s="203">
        <v>0</v>
      </c>
    </row>
    <row r="91" spans="1:42">
      <c r="A91" t="s">
        <v>133</v>
      </c>
      <c r="B91" s="203">
        <v>0</v>
      </c>
      <c r="C91" s="203">
        <v>10.15</v>
      </c>
      <c r="D91" s="203">
        <v>2.9</v>
      </c>
      <c r="E91" s="203">
        <v>0</v>
      </c>
      <c r="F91" s="203">
        <v>5</v>
      </c>
      <c r="G91" s="203">
        <v>16.32</v>
      </c>
      <c r="H91" s="203">
        <v>0</v>
      </c>
      <c r="I91" s="203">
        <v>20.51</v>
      </c>
      <c r="J91" s="203">
        <v>0.67</v>
      </c>
      <c r="K91" s="203">
        <v>0.1</v>
      </c>
      <c r="L91" s="203">
        <v>14.98</v>
      </c>
      <c r="M91" s="203">
        <v>0.84</v>
      </c>
      <c r="N91" s="203">
        <v>1.18</v>
      </c>
      <c r="O91" s="203">
        <v>0</v>
      </c>
      <c r="P91" s="203">
        <v>1.23</v>
      </c>
      <c r="Q91" s="203">
        <v>0.89</v>
      </c>
      <c r="R91" s="203">
        <v>0.43</v>
      </c>
      <c r="S91" s="203">
        <v>0.36</v>
      </c>
      <c r="T91" s="203">
        <v>0</v>
      </c>
      <c r="U91" s="203">
        <v>1.74</v>
      </c>
      <c r="V91" s="203">
        <v>0.73</v>
      </c>
      <c r="W91" s="203">
        <v>0.33</v>
      </c>
      <c r="X91" s="203">
        <v>15.82</v>
      </c>
      <c r="Y91" s="203">
        <v>0</v>
      </c>
      <c r="Z91" s="203">
        <v>2.52</v>
      </c>
      <c r="AA91" s="203">
        <v>0.83</v>
      </c>
      <c r="AB91" s="203">
        <v>0</v>
      </c>
      <c r="AC91" s="203">
        <v>12.92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31.33</v>
      </c>
      <c r="AJ91" s="203">
        <v>0</v>
      </c>
      <c r="AK91" s="203">
        <v>4.3499999999999996</v>
      </c>
      <c r="AL91" s="203">
        <v>0</v>
      </c>
      <c r="AM91" s="203">
        <v>0</v>
      </c>
      <c r="AN91" s="203">
        <v>0</v>
      </c>
      <c r="AO91" s="203">
        <v>204.45</v>
      </c>
      <c r="AP91" s="203">
        <v>0</v>
      </c>
    </row>
    <row r="92" spans="1:42">
      <c r="A92" t="s">
        <v>134</v>
      </c>
      <c r="B92" s="203">
        <v>0</v>
      </c>
      <c r="C92" s="203">
        <v>10.15</v>
      </c>
      <c r="D92" s="203">
        <v>2.9</v>
      </c>
      <c r="E92" s="203">
        <v>0</v>
      </c>
      <c r="F92" s="203">
        <v>5</v>
      </c>
      <c r="G92" s="203">
        <v>16.32</v>
      </c>
      <c r="H92" s="203">
        <v>0</v>
      </c>
      <c r="I92" s="203">
        <v>20.51</v>
      </c>
      <c r="J92" s="203">
        <v>0.67</v>
      </c>
      <c r="K92" s="203">
        <v>0.1</v>
      </c>
      <c r="L92" s="203">
        <v>14.98</v>
      </c>
      <c r="M92" s="203">
        <v>0.84</v>
      </c>
      <c r="N92" s="203">
        <v>1.18</v>
      </c>
      <c r="O92" s="203">
        <v>0</v>
      </c>
      <c r="P92" s="203">
        <v>1.23</v>
      </c>
      <c r="Q92" s="203">
        <v>0.89</v>
      </c>
      <c r="R92" s="203">
        <v>0.43</v>
      </c>
      <c r="S92" s="203">
        <v>0.36</v>
      </c>
      <c r="T92" s="203">
        <v>0</v>
      </c>
      <c r="U92" s="203">
        <v>1.74</v>
      </c>
      <c r="V92" s="203">
        <v>0.73</v>
      </c>
      <c r="W92" s="203">
        <v>0.33</v>
      </c>
      <c r="X92" s="203">
        <v>15.82</v>
      </c>
      <c r="Y92" s="203">
        <v>0</v>
      </c>
      <c r="Z92" s="203">
        <v>2.52</v>
      </c>
      <c r="AA92" s="203">
        <v>0.83</v>
      </c>
      <c r="AB92" s="203">
        <v>0</v>
      </c>
      <c r="AC92" s="203">
        <v>12.92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30.08</v>
      </c>
      <c r="AJ92" s="203">
        <v>0</v>
      </c>
      <c r="AK92" s="203">
        <v>3.94</v>
      </c>
      <c r="AL92" s="203">
        <v>0</v>
      </c>
      <c r="AM92" s="203">
        <v>0</v>
      </c>
      <c r="AN92" s="203">
        <v>0</v>
      </c>
      <c r="AO92" s="203">
        <v>204.45</v>
      </c>
      <c r="AP92" s="203">
        <v>0</v>
      </c>
    </row>
    <row r="93" spans="1:42">
      <c r="A93" t="s">
        <v>135</v>
      </c>
      <c r="B93" s="203">
        <v>0</v>
      </c>
      <c r="C93" s="203">
        <v>10.15</v>
      </c>
      <c r="D93" s="203">
        <v>2.9</v>
      </c>
      <c r="E93" s="203">
        <v>0</v>
      </c>
      <c r="F93" s="203">
        <v>5</v>
      </c>
      <c r="G93" s="203">
        <v>16.32</v>
      </c>
      <c r="H93" s="203">
        <v>0</v>
      </c>
      <c r="I93" s="203">
        <v>20.51</v>
      </c>
      <c r="J93" s="203">
        <v>0.67</v>
      </c>
      <c r="K93" s="203">
        <v>0</v>
      </c>
      <c r="L93" s="203">
        <v>14.98</v>
      </c>
      <c r="M93" s="203">
        <v>0.84</v>
      </c>
      <c r="N93" s="203">
        <v>1.18</v>
      </c>
      <c r="O93" s="203">
        <v>0</v>
      </c>
      <c r="P93" s="203">
        <v>1.23</v>
      </c>
      <c r="Q93" s="203">
        <v>0.89</v>
      </c>
      <c r="R93" s="203">
        <v>0.2</v>
      </c>
      <c r="S93" s="203">
        <v>0.36</v>
      </c>
      <c r="T93" s="203">
        <v>0</v>
      </c>
      <c r="U93" s="203">
        <v>1.74</v>
      </c>
      <c r="V93" s="203">
        <v>0.73</v>
      </c>
      <c r="W93" s="203">
        <v>0.33</v>
      </c>
      <c r="X93" s="203">
        <v>6.87</v>
      </c>
      <c r="Y93" s="203">
        <v>0</v>
      </c>
      <c r="Z93" s="203">
        <v>2.52</v>
      </c>
      <c r="AA93" s="203">
        <v>0.83</v>
      </c>
      <c r="AB93" s="203">
        <v>0</v>
      </c>
      <c r="AC93" s="203">
        <v>12.92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30.08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 s="203">
        <v>204.45</v>
      </c>
      <c r="AP93" s="203">
        <v>0</v>
      </c>
    </row>
    <row r="94" spans="1:42">
      <c r="A94" t="s">
        <v>136</v>
      </c>
      <c r="B94" s="203">
        <v>0</v>
      </c>
      <c r="C94" s="203">
        <v>10.15</v>
      </c>
      <c r="D94" s="203">
        <v>2.9</v>
      </c>
      <c r="E94" s="203">
        <v>0</v>
      </c>
      <c r="F94" s="203">
        <v>5</v>
      </c>
      <c r="G94" s="203">
        <v>16.32</v>
      </c>
      <c r="H94" s="203">
        <v>0</v>
      </c>
      <c r="I94" s="203">
        <v>20.51</v>
      </c>
      <c r="J94" s="203">
        <v>0.67</v>
      </c>
      <c r="K94" s="203">
        <v>0</v>
      </c>
      <c r="L94" s="203">
        <v>14.98</v>
      </c>
      <c r="M94" s="203">
        <v>0.84</v>
      </c>
      <c r="N94" s="203">
        <v>1.18</v>
      </c>
      <c r="O94" s="203">
        <v>0</v>
      </c>
      <c r="P94" s="203">
        <v>1.23</v>
      </c>
      <c r="Q94" s="203">
        <v>0.89</v>
      </c>
      <c r="R94" s="203">
        <v>0.43</v>
      </c>
      <c r="S94" s="203">
        <v>0.36</v>
      </c>
      <c r="T94" s="203">
        <v>0</v>
      </c>
      <c r="U94" s="203">
        <v>1.74</v>
      </c>
      <c r="V94" s="203">
        <v>0.73</v>
      </c>
      <c r="W94" s="203">
        <v>0.33</v>
      </c>
      <c r="X94" s="203">
        <v>6.87</v>
      </c>
      <c r="Y94" s="203">
        <v>0</v>
      </c>
      <c r="Z94" s="203">
        <v>2.52</v>
      </c>
      <c r="AA94" s="203">
        <v>0.83</v>
      </c>
      <c r="AB94" s="203">
        <v>0</v>
      </c>
      <c r="AC94" s="203">
        <v>12.92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30.08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 s="203">
        <v>204.45</v>
      </c>
      <c r="AP94" s="203">
        <v>0</v>
      </c>
    </row>
    <row r="95" spans="1:42">
      <c r="A95" t="s">
        <v>137</v>
      </c>
      <c r="B95" s="203">
        <v>0</v>
      </c>
      <c r="C95" s="203">
        <v>10.15</v>
      </c>
      <c r="D95" s="203">
        <v>2.9</v>
      </c>
      <c r="E95" s="203">
        <v>0</v>
      </c>
      <c r="F95" s="203">
        <v>5</v>
      </c>
      <c r="G95" s="203">
        <v>16.32</v>
      </c>
      <c r="H95" s="203">
        <v>0</v>
      </c>
      <c r="I95" s="203">
        <v>20.51</v>
      </c>
      <c r="J95" s="203">
        <v>0.67</v>
      </c>
      <c r="K95" s="203">
        <v>7.0000000000000007E-2</v>
      </c>
      <c r="L95" s="203">
        <v>15.88</v>
      </c>
      <c r="M95" s="203">
        <v>0.84</v>
      </c>
      <c r="N95" s="203">
        <v>1.18</v>
      </c>
      <c r="O95" s="203">
        <v>0</v>
      </c>
      <c r="P95" s="203">
        <v>1.23</v>
      </c>
      <c r="Q95" s="203">
        <v>0.89</v>
      </c>
      <c r="R95" s="203">
        <v>0.43</v>
      </c>
      <c r="S95" s="203">
        <v>0.36</v>
      </c>
      <c r="T95" s="203">
        <v>0</v>
      </c>
      <c r="U95" s="203">
        <v>1.74</v>
      </c>
      <c r="V95" s="203">
        <v>0.73</v>
      </c>
      <c r="W95" s="203">
        <v>0.33</v>
      </c>
      <c r="X95" s="203">
        <v>6.28</v>
      </c>
      <c r="Y95" s="203">
        <v>0</v>
      </c>
      <c r="Z95" s="203">
        <v>2.52</v>
      </c>
      <c r="AA95" s="203">
        <v>0.83</v>
      </c>
      <c r="AB95" s="203">
        <v>0</v>
      </c>
      <c r="AC95" s="203">
        <v>12.92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30.08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204.45</v>
      </c>
      <c r="AP95" s="203">
        <v>0</v>
      </c>
    </row>
    <row r="96" spans="1:42">
      <c r="A96" t="s">
        <v>138</v>
      </c>
      <c r="B96" s="203">
        <v>0</v>
      </c>
      <c r="C96" s="203">
        <v>10.15</v>
      </c>
      <c r="D96" s="203">
        <v>2.9</v>
      </c>
      <c r="E96" s="203">
        <v>0</v>
      </c>
      <c r="F96" s="203">
        <v>5</v>
      </c>
      <c r="G96" s="203">
        <v>16.32</v>
      </c>
      <c r="H96" s="203">
        <v>0</v>
      </c>
      <c r="I96" s="203">
        <v>20.51</v>
      </c>
      <c r="J96" s="203">
        <v>0.67</v>
      </c>
      <c r="K96" s="203">
        <v>0.06</v>
      </c>
      <c r="L96" s="203">
        <v>15.88</v>
      </c>
      <c r="M96" s="203">
        <v>0.84</v>
      </c>
      <c r="N96" s="203">
        <v>1.18</v>
      </c>
      <c r="O96" s="203">
        <v>0</v>
      </c>
      <c r="P96" s="203">
        <v>1.23</v>
      </c>
      <c r="Q96" s="203">
        <v>0.89</v>
      </c>
      <c r="R96" s="203">
        <v>0.43</v>
      </c>
      <c r="S96" s="203">
        <v>0.36</v>
      </c>
      <c r="T96" s="203">
        <v>0</v>
      </c>
      <c r="U96" s="203">
        <v>1.74</v>
      </c>
      <c r="V96" s="203">
        <v>0.73</v>
      </c>
      <c r="W96" s="203">
        <v>0.33</v>
      </c>
      <c r="X96" s="203">
        <v>5.69</v>
      </c>
      <c r="Y96" s="203">
        <v>0</v>
      </c>
      <c r="Z96" s="203">
        <v>2.52</v>
      </c>
      <c r="AA96" s="203">
        <v>0.83</v>
      </c>
      <c r="AB96" s="203">
        <v>0</v>
      </c>
      <c r="AC96" s="203">
        <v>12.92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30.08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204.45</v>
      </c>
      <c r="AP96" s="203">
        <v>0</v>
      </c>
    </row>
    <row r="97" spans="1:42">
      <c r="A97" t="s">
        <v>139</v>
      </c>
      <c r="B97" s="203">
        <v>0</v>
      </c>
      <c r="C97" s="203">
        <v>10.15</v>
      </c>
      <c r="D97" s="203">
        <v>2.9</v>
      </c>
      <c r="E97" s="203">
        <v>0</v>
      </c>
      <c r="F97" s="203">
        <v>5</v>
      </c>
      <c r="G97" s="203">
        <v>16.32</v>
      </c>
      <c r="H97" s="203">
        <v>0</v>
      </c>
      <c r="I97" s="203">
        <v>20.51</v>
      </c>
      <c r="J97" s="203">
        <v>0.67</v>
      </c>
      <c r="K97" s="203">
        <v>0.06</v>
      </c>
      <c r="L97" s="203">
        <v>122.31</v>
      </c>
      <c r="M97" s="203">
        <v>0.84</v>
      </c>
      <c r="N97" s="203">
        <v>1.18</v>
      </c>
      <c r="O97" s="203">
        <v>0</v>
      </c>
      <c r="P97" s="203">
        <v>1.23</v>
      </c>
      <c r="Q97" s="203">
        <v>0.89</v>
      </c>
      <c r="R97" s="203">
        <v>0.43</v>
      </c>
      <c r="S97" s="203">
        <v>0.36</v>
      </c>
      <c r="T97" s="203">
        <v>0</v>
      </c>
      <c r="U97" s="203">
        <v>1.74</v>
      </c>
      <c r="V97" s="203">
        <v>0.73</v>
      </c>
      <c r="W97" s="203">
        <v>0.33</v>
      </c>
      <c r="X97" s="203">
        <v>5.1100000000000003</v>
      </c>
      <c r="Y97" s="203">
        <v>0</v>
      </c>
      <c r="Z97" s="203">
        <v>2.52</v>
      </c>
      <c r="AA97" s="203">
        <v>0.83</v>
      </c>
      <c r="AB97" s="203">
        <v>0</v>
      </c>
      <c r="AC97" s="203">
        <v>12.92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30.08</v>
      </c>
      <c r="AJ97" s="203">
        <v>0</v>
      </c>
      <c r="AK97" s="203">
        <v>0.32</v>
      </c>
      <c r="AL97" s="203">
        <v>0</v>
      </c>
      <c r="AM97" s="203">
        <v>0</v>
      </c>
      <c r="AN97" s="203">
        <v>0</v>
      </c>
      <c r="AO97" s="203">
        <v>204.45</v>
      </c>
      <c r="AP97" s="203">
        <v>0</v>
      </c>
    </row>
    <row r="98" spans="1:42">
      <c r="A98" t="s">
        <v>140</v>
      </c>
      <c r="B98" s="203">
        <v>0</v>
      </c>
      <c r="C98" s="203">
        <v>10.15</v>
      </c>
      <c r="D98" s="203">
        <v>2.9</v>
      </c>
      <c r="E98" s="203">
        <v>0</v>
      </c>
      <c r="F98" s="203">
        <v>5</v>
      </c>
      <c r="G98" s="203">
        <v>16.32</v>
      </c>
      <c r="H98" s="203">
        <v>0</v>
      </c>
      <c r="I98" s="203">
        <v>20.51</v>
      </c>
      <c r="J98" s="203">
        <v>0.67</v>
      </c>
      <c r="K98" s="203">
        <v>0.06</v>
      </c>
      <c r="L98" s="203">
        <v>122.31</v>
      </c>
      <c r="M98" s="203">
        <v>0.84</v>
      </c>
      <c r="N98" s="203">
        <v>1.18</v>
      </c>
      <c r="O98" s="203">
        <v>0</v>
      </c>
      <c r="P98" s="203">
        <v>1.23</v>
      </c>
      <c r="Q98" s="203">
        <v>0.89</v>
      </c>
      <c r="R98" s="203">
        <v>0.43</v>
      </c>
      <c r="S98" s="203">
        <v>0.36</v>
      </c>
      <c r="T98" s="203">
        <v>0</v>
      </c>
      <c r="U98" s="203">
        <v>1.74</v>
      </c>
      <c r="V98" s="203">
        <v>0.73</v>
      </c>
      <c r="W98" s="203">
        <v>0.33</v>
      </c>
      <c r="X98" s="203">
        <v>4.5199999999999996</v>
      </c>
      <c r="Y98" s="203">
        <v>0</v>
      </c>
      <c r="Z98" s="203">
        <v>2.52</v>
      </c>
      <c r="AA98" s="203">
        <v>0.83</v>
      </c>
      <c r="AB98" s="203">
        <v>0</v>
      </c>
      <c r="AC98" s="203">
        <v>12.92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30.08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204.45</v>
      </c>
      <c r="AP98" s="203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0.24289999999999962</v>
      </c>
      <c r="D99">
        <f t="shared" si="0"/>
        <v>6.9600000000000037E-2</v>
      </c>
      <c r="E99">
        <f t="shared" si="0"/>
        <v>0</v>
      </c>
      <c r="F99">
        <f t="shared" si="0"/>
        <v>0.12</v>
      </c>
      <c r="G99">
        <f t="shared" si="0"/>
        <v>0.39167999999999986</v>
      </c>
      <c r="H99">
        <f t="shared" si="0"/>
        <v>0</v>
      </c>
      <c r="I99">
        <f t="shared" si="0"/>
        <v>0.49223999999999984</v>
      </c>
      <c r="J99">
        <f t="shared" si="0"/>
        <v>1.6080000000000032E-2</v>
      </c>
      <c r="K99">
        <f t="shared" si="0"/>
        <v>5.1214999999999962E-2</v>
      </c>
      <c r="L99">
        <f t="shared" si="0"/>
        <v>3.7889300000000006</v>
      </c>
      <c r="M99">
        <f t="shared" si="0"/>
        <v>1.9200000000000036E-2</v>
      </c>
      <c r="N99">
        <f t="shared" si="0"/>
        <v>2.8320000000000067E-2</v>
      </c>
      <c r="O99">
        <f t="shared" si="0"/>
        <v>0</v>
      </c>
      <c r="P99">
        <f t="shared" si="0"/>
        <v>2.9520000000000025E-2</v>
      </c>
      <c r="Q99">
        <f t="shared" si="0"/>
        <v>5.9442499999999884E-2</v>
      </c>
      <c r="R99">
        <f t="shared" si="0"/>
        <v>0.10065500000000008</v>
      </c>
      <c r="S99">
        <f t="shared" si="0"/>
        <v>6.7017500000000077E-2</v>
      </c>
      <c r="T99">
        <f t="shared" si="0"/>
        <v>0</v>
      </c>
      <c r="U99">
        <f t="shared" si="0"/>
        <v>4.0617500000000008E-2</v>
      </c>
      <c r="V99">
        <f t="shared" si="0"/>
        <v>7.3072500000000137E-2</v>
      </c>
      <c r="W99">
        <f t="shared" si="0"/>
        <v>7.5382499999999852E-2</v>
      </c>
      <c r="X99">
        <f t="shared" si="0"/>
        <v>0.31810499999999986</v>
      </c>
      <c r="Y99">
        <f t="shared" si="0"/>
        <v>0</v>
      </c>
      <c r="Z99">
        <f t="shared" si="0"/>
        <v>0.4713250000000001</v>
      </c>
      <c r="AA99">
        <f t="shared" si="0"/>
        <v>0.22470500000000002</v>
      </c>
      <c r="AB99">
        <f t="shared" si="0"/>
        <v>0</v>
      </c>
      <c r="AC99">
        <f t="shared" si="0"/>
        <v>0.3153649999999999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0.73816999999999988</v>
      </c>
      <c r="AJ99">
        <f t="shared" si="0"/>
        <v>0</v>
      </c>
      <c r="AK99">
        <f t="shared" si="0"/>
        <v>0.20328000000000013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-41</v>
      </c>
      <c r="G18" s="124">
        <v>-41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41</v>
      </c>
      <c r="AF18" s="124">
        <v>0</v>
      </c>
      <c r="AG18" s="124">
        <v>0</v>
      </c>
      <c r="AH18" s="124">
        <v>0</v>
      </c>
      <c r="AI18" s="124">
        <v>41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41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-41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410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410</v>
      </c>
      <c r="DF18" s="123">
        <f t="shared" si="31"/>
        <v>41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-41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-13.1</v>
      </c>
      <c r="G78" s="124">
        <v>-13.1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-8.1170000000000009</v>
      </c>
      <c r="N78" s="124">
        <v>-8.1170000000000009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13.1</v>
      </c>
      <c r="AF78" s="124">
        <v>8.1170000000000009</v>
      </c>
      <c r="AG78" s="124">
        <v>0</v>
      </c>
      <c r="AH78" s="124">
        <v>0</v>
      </c>
      <c r="AI78" s="124">
        <v>21.216999999999999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13.1</v>
      </c>
      <c r="BQ78" s="125">
        <f t="shared" si="47"/>
        <v>8.1170000000000009</v>
      </c>
      <c r="BR78" s="125">
        <f t="shared" si="47"/>
        <v>0</v>
      </c>
      <c r="BS78" s="125">
        <f t="shared" si="47"/>
        <v>0</v>
      </c>
      <c r="BT78" s="125">
        <f t="shared" si="48"/>
        <v>-21.216999999999999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131</v>
      </c>
      <c r="DA78" s="122">
        <f t="shared" si="57"/>
        <v>81.170000000000016</v>
      </c>
      <c r="DB78" s="122">
        <f t="shared" si="57"/>
        <v>0</v>
      </c>
      <c r="DC78" s="122">
        <f t="shared" si="57"/>
        <v>0</v>
      </c>
      <c r="DD78" s="122">
        <f t="shared" si="58"/>
        <v>212.17000000000002</v>
      </c>
      <c r="DF78" s="123">
        <f t="shared" si="59"/>
        <v>13.1</v>
      </c>
      <c r="DG78" s="123">
        <f t="shared" si="60"/>
        <v>8.1170000000000009</v>
      </c>
      <c r="DH78" s="123">
        <f t="shared" si="61"/>
        <v>0</v>
      </c>
      <c r="DI78" s="123">
        <f t="shared" si="62"/>
        <v>0</v>
      </c>
      <c r="DJ78" s="123">
        <f t="shared" si="63"/>
        <v>-21.216999999999999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-61.276000000000003</v>
      </c>
      <c r="G79" s="124">
        <v>-61.276000000000003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-37.966000000000001</v>
      </c>
      <c r="N79" s="124">
        <v>-37.966000000000001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61.276000000000003</v>
      </c>
      <c r="AF79" s="124">
        <v>37.966000000000001</v>
      </c>
      <c r="AG79" s="124">
        <v>0</v>
      </c>
      <c r="AH79" s="124">
        <v>0</v>
      </c>
      <c r="AI79" s="124">
        <v>99.242000000000004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61.276000000000003</v>
      </c>
      <c r="BQ79" s="125">
        <f t="shared" si="47"/>
        <v>37.966000000000001</v>
      </c>
      <c r="BR79" s="125">
        <f t="shared" si="47"/>
        <v>0</v>
      </c>
      <c r="BS79" s="125">
        <f t="shared" si="47"/>
        <v>0</v>
      </c>
      <c r="BT79" s="125">
        <f t="shared" si="48"/>
        <v>-99.242000000000004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612.76</v>
      </c>
      <c r="DA79" s="122">
        <f t="shared" si="57"/>
        <v>379.66</v>
      </c>
      <c r="DB79" s="122">
        <f t="shared" si="57"/>
        <v>0</v>
      </c>
      <c r="DC79" s="122">
        <f t="shared" si="57"/>
        <v>0</v>
      </c>
      <c r="DD79" s="122">
        <f t="shared" si="58"/>
        <v>992.42000000000007</v>
      </c>
      <c r="DF79" s="123">
        <f t="shared" si="59"/>
        <v>61.276000000000003</v>
      </c>
      <c r="DG79" s="123">
        <f t="shared" si="60"/>
        <v>37.966000000000001</v>
      </c>
      <c r="DH79" s="123">
        <f t="shared" si="61"/>
        <v>0</v>
      </c>
      <c r="DI79" s="123">
        <f t="shared" si="62"/>
        <v>0</v>
      </c>
      <c r="DJ79" s="123">
        <f t="shared" si="63"/>
        <v>-99.242000000000004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-81</v>
      </c>
      <c r="G80" s="124">
        <v>-81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-45</v>
      </c>
      <c r="N80" s="124">
        <v>-45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81</v>
      </c>
      <c r="AF80" s="124">
        <v>45</v>
      </c>
      <c r="AG80" s="124">
        <v>0</v>
      </c>
      <c r="AH80" s="124">
        <v>0</v>
      </c>
      <c r="AI80" s="124">
        <v>126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81</v>
      </c>
      <c r="BQ80" s="125">
        <f t="shared" si="47"/>
        <v>45</v>
      </c>
      <c r="BR80" s="125">
        <f t="shared" si="47"/>
        <v>0</v>
      </c>
      <c r="BS80" s="125">
        <f t="shared" si="47"/>
        <v>0</v>
      </c>
      <c r="BT80" s="125">
        <f t="shared" si="48"/>
        <v>-126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810</v>
      </c>
      <c r="DA80" s="122">
        <f t="shared" si="57"/>
        <v>450</v>
      </c>
      <c r="DB80" s="122">
        <f t="shared" si="57"/>
        <v>0</v>
      </c>
      <c r="DC80" s="122">
        <f t="shared" si="57"/>
        <v>0</v>
      </c>
      <c r="DD80" s="122">
        <f t="shared" si="58"/>
        <v>1260</v>
      </c>
      <c r="DF80" s="123">
        <f t="shared" si="59"/>
        <v>81</v>
      </c>
      <c r="DG80" s="123">
        <f t="shared" si="60"/>
        <v>45</v>
      </c>
      <c r="DH80" s="123">
        <f t="shared" si="61"/>
        <v>0</v>
      </c>
      <c r="DI80" s="123">
        <f t="shared" si="62"/>
        <v>0</v>
      </c>
      <c r="DJ80" s="123">
        <f t="shared" si="63"/>
        <v>-126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-126</v>
      </c>
      <c r="G81" s="124">
        <v>-126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-55</v>
      </c>
      <c r="N81" s="124">
        <v>-55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126</v>
      </c>
      <c r="AF81" s="124">
        <v>55</v>
      </c>
      <c r="AG81" s="124">
        <v>0</v>
      </c>
      <c r="AH81" s="124">
        <v>0</v>
      </c>
      <c r="AI81" s="124">
        <v>181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126</v>
      </c>
      <c r="BQ81" s="125">
        <f t="shared" si="47"/>
        <v>55</v>
      </c>
      <c r="BR81" s="125">
        <f t="shared" si="47"/>
        <v>0</v>
      </c>
      <c r="BS81" s="125">
        <f t="shared" si="47"/>
        <v>0</v>
      </c>
      <c r="BT81" s="125">
        <f t="shared" si="48"/>
        <v>-181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1260</v>
      </c>
      <c r="DA81" s="122">
        <f t="shared" si="57"/>
        <v>550</v>
      </c>
      <c r="DB81" s="122">
        <f t="shared" si="57"/>
        <v>0</v>
      </c>
      <c r="DC81" s="122">
        <f t="shared" si="57"/>
        <v>0</v>
      </c>
      <c r="DD81" s="122">
        <f t="shared" si="58"/>
        <v>1810</v>
      </c>
      <c r="DF81" s="123">
        <f t="shared" si="59"/>
        <v>126</v>
      </c>
      <c r="DG81" s="123">
        <f t="shared" si="60"/>
        <v>55</v>
      </c>
      <c r="DH81" s="123">
        <f t="shared" si="61"/>
        <v>0</v>
      </c>
      <c r="DI81" s="123">
        <f t="shared" si="62"/>
        <v>0</v>
      </c>
      <c r="DJ81" s="123">
        <f t="shared" si="63"/>
        <v>-181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-160</v>
      </c>
      <c r="G82" s="124">
        <v>-160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-45</v>
      </c>
      <c r="N82" s="124">
        <v>-45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160</v>
      </c>
      <c r="AF82" s="124">
        <v>45</v>
      </c>
      <c r="AG82" s="124">
        <v>0</v>
      </c>
      <c r="AH82" s="124">
        <v>0</v>
      </c>
      <c r="AI82" s="124">
        <v>205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160</v>
      </c>
      <c r="BQ82" s="125">
        <f t="shared" si="47"/>
        <v>45</v>
      </c>
      <c r="BR82" s="125">
        <f t="shared" si="47"/>
        <v>0</v>
      </c>
      <c r="BS82" s="125">
        <f t="shared" si="47"/>
        <v>0</v>
      </c>
      <c r="BT82" s="125">
        <f t="shared" si="48"/>
        <v>-205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1600</v>
      </c>
      <c r="DA82" s="122">
        <f t="shared" si="57"/>
        <v>450</v>
      </c>
      <c r="DB82" s="122">
        <f t="shared" si="57"/>
        <v>0</v>
      </c>
      <c r="DC82" s="122">
        <f t="shared" si="57"/>
        <v>0</v>
      </c>
      <c r="DD82" s="122">
        <f t="shared" si="58"/>
        <v>2050</v>
      </c>
      <c r="DF82" s="123">
        <f t="shared" si="59"/>
        <v>160</v>
      </c>
      <c r="DG82" s="123">
        <f t="shared" si="60"/>
        <v>45</v>
      </c>
      <c r="DH82" s="123">
        <f t="shared" si="61"/>
        <v>0</v>
      </c>
      <c r="DI82" s="123">
        <f t="shared" si="62"/>
        <v>0</v>
      </c>
      <c r="DJ82" s="123">
        <f t="shared" si="63"/>
        <v>-205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-155</v>
      </c>
      <c r="G83" s="124">
        <v>-155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-35</v>
      </c>
      <c r="N83" s="124">
        <v>-35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155</v>
      </c>
      <c r="AF83" s="124">
        <v>35</v>
      </c>
      <c r="AG83" s="124">
        <v>0</v>
      </c>
      <c r="AH83" s="124">
        <v>0</v>
      </c>
      <c r="AI83" s="124">
        <v>190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155</v>
      </c>
      <c r="BQ83" s="125">
        <f t="shared" si="47"/>
        <v>35</v>
      </c>
      <c r="BR83" s="125">
        <f t="shared" si="47"/>
        <v>0</v>
      </c>
      <c r="BS83" s="125">
        <f t="shared" si="47"/>
        <v>0</v>
      </c>
      <c r="BT83" s="125">
        <f t="shared" si="48"/>
        <v>-190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1550</v>
      </c>
      <c r="DA83" s="122">
        <f t="shared" si="57"/>
        <v>350</v>
      </c>
      <c r="DB83" s="122">
        <f t="shared" si="57"/>
        <v>0</v>
      </c>
      <c r="DC83" s="122">
        <f t="shared" si="57"/>
        <v>0</v>
      </c>
      <c r="DD83" s="122">
        <f t="shared" si="58"/>
        <v>1900</v>
      </c>
      <c r="DF83" s="123">
        <f t="shared" si="59"/>
        <v>155</v>
      </c>
      <c r="DG83" s="123">
        <f t="shared" si="60"/>
        <v>35</v>
      </c>
      <c r="DH83" s="123">
        <f t="shared" si="61"/>
        <v>0</v>
      </c>
      <c r="DI83" s="123">
        <f t="shared" si="62"/>
        <v>0</v>
      </c>
      <c r="DJ83" s="123">
        <f t="shared" si="63"/>
        <v>-190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-175</v>
      </c>
      <c r="G84" s="124">
        <v>-175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-35</v>
      </c>
      <c r="N84" s="124">
        <v>-35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175</v>
      </c>
      <c r="AF84" s="124">
        <v>35</v>
      </c>
      <c r="AG84" s="124">
        <v>0</v>
      </c>
      <c r="AH84" s="124">
        <v>0</v>
      </c>
      <c r="AI84" s="124">
        <v>210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175</v>
      </c>
      <c r="BQ84" s="125">
        <f t="shared" si="47"/>
        <v>35</v>
      </c>
      <c r="BR84" s="125">
        <f t="shared" si="47"/>
        <v>0</v>
      </c>
      <c r="BS84" s="125">
        <f t="shared" si="47"/>
        <v>0</v>
      </c>
      <c r="BT84" s="125">
        <f t="shared" si="48"/>
        <v>-210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1750</v>
      </c>
      <c r="DA84" s="122">
        <f t="shared" si="57"/>
        <v>350</v>
      </c>
      <c r="DB84" s="122">
        <f t="shared" si="57"/>
        <v>0</v>
      </c>
      <c r="DC84" s="122">
        <f t="shared" si="57"/>
        <v>0</v>
      </c>
      <c r="DD84" s="122">
        <f t="shared" si="58"/>
        <v>2100</v>
      </c>
      <c r="DF84" s="123">
        <f t="shared" si="59"/>
        <v>175</v>
      </c>
      <c r="DG84" s="123">
        <f t="shared" si="60"/>
        <v>35</v>
      </c>
      <c r="DH84" s="123">
        <f t="shared" si="61"/>
        <v>0</v>
      </c>
      <c r="DI84" s="123">
        <f t="shared" si="62"/>
        <v>0</v>
      </c>
      <c r="DJ84" s="123">
        <f t="shared" si="63"/>
        <v>-210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-197</v>
      </c>
      <c r="G85" s="124">
        <v>-197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-30</v>
      </c>
      <c r="N85" s="124">
        <v>-30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197</v>
      </c>
      <c r="AF85" s="124">
        <v>30</v>
      </c>
      <c r="AG85" s="124">
        <v>0</v>
      </c>
      <c r="AH85" s="124">
        <v>0</v>
      </c>
      <c r="AI85" s="124">
        <v>227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197</v>
      </c>
      <c r="BQ85" s="125">
        <f t="shared" si="47"/>
        <v>30</v>
      </c>
      <c r="BR85" s="125">
        <f t="shared" si="47"/>
        <v>0</v>
      </c>
      <c r="BS85" s="125">
        <f t="shared" si="47"/>
        <v>0</v>
      </c>
      <c r="BT85" s="125">
        <f t="shared" si="48"/>
        <v>-227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1970</v>
      </c>
      <c r="DA85" s="122">
        <f t="shared" si="57"/>
        <v>300</v>
      </c>
      <c r="DB85" s="122">
        <f t="shared" si="57"/>
        <v>0</v>
      </c>
      <c r="DC85" s="122">
        <f t="shared" si="57"/>
        <v>0</v>
      </c>
      <c r="DD85" s="122">
        <f t="shared" si="58"/>
        <v>2270</v>
      </c>
      <c r="DF85" s="123">
        <f t="shared" si="59"/>
        <v>197</v>
      </c>
      <c r="DG85" s="123">
        <f t="shared" si="60"/>
        <v>30</v>
      </c>
      <c r="DH85" s="123">
        <f t="shared" si="61"/>
        <v>0</v>
      </c>
      <c r="DI85" s="123">
        <f t="shared" si="62"/>
        <v>0</v>
      </c>
      <c r="DJ85" s="123">
        <f t="shared" si="63"/>
        <v>-227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-243.79900000000001</v>
      </c>
      <c r="G86" s="124">
        <v>-243.79900000000001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-40</v>
      </c>
      <c r="N86" s="124">
        <v>-40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243.79900000000001</v>
      </c>
      <c r="AF86" s="124">
        <v>40</v>
      </c>
      <c r="AG86" s="124">
        <v>0</v>
      </c>
      <c r="AH86" s="124">
        <v>0</v>
      </c>
      <c r="AI86" s="124">
        <v>283.79899999999998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243.79900000000001</v>
      </c>
      <c r="BQ86" s="125">
        <f t="shared" si="47"/>
        <v>40</v>
      </c>
      <c r="BR86" s="125">
        <f t="shared" si="47"/>
        <v>0</v>
      </c>
      <c r="BS86" s="125">
        <f t="shared" si="47"/>
        <v>0</v>
      </c>
      <c r="BT86" s="125">
        <f t="shared" si="48"/>
        <v>-283.79899999999998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2437.9900000000002</v>
      </c>
      <c r="DA86" s="122">
        <f t="shared" si="57"/>
        <v>400</v>
      </c>
      <c r="DB86" s="122">
        <f t="shared" si="57"/>
        <v>0</v>
      </c>
      <c r="DC86" s="122">
        <f t="shared" si="57"/>
        <v>0</v>
      </c>
      <c r="DD86" s="122">
        <f t="shared" si="58"/>
        <v>2837.9900000000002</v>
      </c>
      <c r="DF86" s="123">
        <f t="shared" si="59"/>
        <v>243.79900000000001</v>
      </c>
      <c r="DG86" s="123">
        <f t="shared" si="60"/>
        <v>40</v>
      </c>
      <c r="DH86" s="123">
        <f t="shared" si="61"/>
        <v>0</v>
      </c>
      <c r="DI86" s="123">
        <f t="shared" si="62"/>
        <v>0</v>
      </c>
      <c r="DJ86" s="123">
        <f t="shared" si="63"/>
        <v>-283.79899999999998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-237.82900000000001</v>
      </c>
      <c r="G87" s="124">
        <v>-237.82900000000001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-35</v>
      </c>
      <c r="N87" s="124">
        <v>-35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237.82900000000001</v>
      </c>
      <c r="AF87" s="124">
        <v>35</v>
      </c>
      <c r="AG87" s="124">
        <v>0</v>
      </c>
      <c r="AH87" s="124">
        <v>0</v>
      </c>
      <c r="AI87" s="124">
        <v>272.82900000000001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237.82900000000001</v>
      </c>
      <c r="BQ87" s="125">
        <f t="shared" si="47"/>
        <v>35</v>
      </c>
      <c r="BR87" s="125">
        <f t="shared" si="47"/>
        <v>0</v>
      </c>
      <c r="BS87" s="125">
        <f t="shared" si="47"/>
        <v>0</v>
      </c>
      <c r="BT87" s="125">
        <f t="shared" si="48"/>
        <v>-272.82900000000001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2378.29</v>
      </c>
      <c r="DA87" s="122">
        <f t="shared" si="57"/>
        <v>350</v>
      </c>
      <c r="DB87" s="122">
        <f t="shared" si="57"/>
        <v>0</v>
      </c>
      <c r="DC87" s="122">
        <f t="shared" si="57"/>
        <v>0</v>
      </c>
      <c r="DD87" s="122">
        <f t="shared" si="58"/>
        <v>2728.29</v>
      </c>
      <c r="DF87" s="123">
        <f t="shared" si="59"/>
        <v>237.82900000000001</v>
      </c>
      <c r="DG87" s="123">
        <f t="shared" si="60"/>
        <v>35</v>
      </c>
      <c r="DH87" s="123">
        <f t="shared" si="61"/>
        <v>0</v>
      </c>
      <c r="DI87" s="123">
        <f t="shared" si="62"/>
        <v>0</v>
      </c>
      <c r="DJ87" s="123">
        <f t="shared" si="63"/>
        <v>-272.82900000000001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-207.02799999999999</v>
      </c>
      <c r="G88" s="124">
        <v>-207.02799999999999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-45</v>
      </c>
      <c r="N88" s="124">
        <v>-45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207.02799999999999</v>
      </c>
      <c r="AF88" s="124">
        <v>45</v>
      </c>
      <c r="AG88" s="124">
        <v>0</v>
      </c>
      <c r="AH88" s="124">
        <v>0</v>
      </c>
      <c r="AI88" s="124">
        <v>252.02799999999999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207.02799999999999</v>
      </c>
      <c r="BQ88" s="125">
        <f t="shared" si="47"/>
        <v>45</v>
      </c>
      <c r="BR88" s="125">
        <f t="shared" si="47"/>
        <v>0</v>
      </c>
      <c r="BS88" s="125">
        <f t="shared" si="47"/>
        <v>0</v>
      </c>
      <c r="BT88" s="125">
        <f t="shared" si="48"/>
        <v>-252.02799999999999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2070.2799999999997</v>
      </c>
      <c r="DA88" s="122">
        <f t="shared" si="57"/>
        <v>450</v>
      </c>
      <c r="DB88" s="122">
        <f t="shared" si="57"/>
        <v>0</v>
      </c>
      <c r="DC88" s="122">
        <f t="shared" si="57"/>
        <v>0</v>
      </c>
      <c r="DD88" s="122">
        <f t="shared" si="58"/>
        <v>2520.2799999999997</v>
      </c>
      <c r="DF88" s="123">
        <f t="shared" si="59"/>
        <v>207.02799999999999</v>
      </c>
      <c r="DG88" s="123">
        <f t="shared" si="60"/>
        <v>45</v>
      </c>
      <c r="DH88" s="123">
        <f t="shared" si="61"/>
        <v>0</v>
      </c>
      <c r="DI88" s="123">
        <f t="shared" si="62"/>
        <v>0</v>
      </c>
      <c r="DJ88" s="123">
        <f t="shared" si="63"/>
        <v>-252.02799999999999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-169.256</v>
      </c>
      <c r="G89" s="124">
        <v>-169.256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-55</v>
      </c>
      <c r="N89" s="124">
        <v>-55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169.256</v>
      </c>
      <c r="AF89" s="124">
        <v>55</v>
      </c>
      <c r="AG89" s="124">
        <v>0</v>
      </c>
      <c r="AH89" s="124">
        <v>0</v>
      </c>
      <c r="AI89" s="124">
        <v>224.256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169.256</v>
      </c>
      <c r="BQ89" s="125">
        <f t="shared" si="47"/>
        <v>55</v>
      </c>
      <c r="BR89" s="125">
        <f t="shared" si="47"/>
        <v>0</v>
      </c>
      <c r="BS89" s="125">
        <f t="shared" si="47"/>
        <v>0</v>
      </c>
      <c r="BT89" s="125">
        <f t="shared" si="48"/>
        <v>-224.256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1692.56</v>
      </c>
      <c r="DA89" s="122">
        <f t="shared" si="57"/>
        <v>550</v>
      </c>
      <c r="DB89" s="122">
        <f t="shared" si="57"/>
        <v>0</v>
      </c>
      <c r="DC89" s="122">
        <f t="shared" si="57"/>
        <v>0</v>
      </c>
      <c r="DD89" s="122">
        <f t="shared" si="58"/>
        <v>2242.56</v>
      </c>
      <c r="DF89" s="123">
        <f t="shared" si="59"/>
        <v>169.256</v>
      </c>
      <c r="DG89" s="123">
        <f t="shared" si="60"/>
        <v>55</v>
      </c>
      <c r="DH89" s="123">
        <f t="shared" si="61"/>
        <v>0</v>
      </c>
      <c r="DI89" s="123">
        <f t="shared" si="62"/>
        <v>0</v>
      </c>
      <c r="DJ89" s="123">
        <f t="shared" si="63"/>
        <v>-224.256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-127.34</v>
      </c>
      <c r="G90" s="124">
        <v>-127.34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-65</v>
      </c>
      <c r="N90" s="124">
        <v>-65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127.34</v>
      </c>
      <c r="AF90" s="124">
        <v>65</v>
      </c>
      <c r="AG90" s="124">
        <v>0</v>
      </c>
      <c r="AH90" s="124">
        <v>0</v>
      </c>
      <c r="AI90" s="124">
        <v>192.34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127.34</v>
      </c>
      <c r="BQ90" s="125">
        <f t="shared" si="47"/>
        <v>65</v>
      </c>
      <c r="BR90" s="125">
        <f t="shared" si="47"/>
        <v>0</v>
      </c>
      <c r="BS90" s="125">
        <f t="shared" si="47"/>
        <v>0</v>
      </c>
      <c r="BT90" s="125">
        <f t="shared" si="48"/>
        <v>-192.34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1273.4000000000001</v>
      </c>
      <c r="DA90" s="122">
        <f t="shared" si="57"/>
        <v>650</v>
      </c>
      <c r="DB90" s="122">
        <f t="shared" si="57"/>
        <v>0</v>
      </c>
      <c r="DC90" s="122">
        <f t="shared" si="57"/>
        <v>0</v>
      </c>
      <c r="DD90" s="122">
        <f t="shared" si="58"/>
        <v>1923.4</v>
      </c>
      <c r="DF90" s="123">
        <f t="shared" si="59"/>
        <v>127.34</v>
      </c>
      <c r="DG90" s="123">
        <f t="shared" si="60"/>
        <v>65</v>
      </c>
      <c r="DH90" s="123">
        <f t="shared" si="61"/>
        <v>0</v>
      </c>
      <c r="DI90" s="123">
        <f t="shared" si="62"/>
        <v>0</v>
      </c>
      <c r="DJ90" s="123">
        <f t="shared" si="63"/>
        <v>-192.34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-142.51400000000001</v>
      </c>
      <c r="G91" s="124">
        <v>-142.51400000000001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-20</v>
      </c>
      <c r="N91" s="124">
        <v>-20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142.51400000000001</v>
      </c>
      <c r="AF91" s="124">
        <v>20</v>
      </c>
      <c r="AG91" s="124">
        <v>0</v>
      </c>
      <c r="AH91" s="124">
        <v>0</v>
      </c>
      <c r="AI91" s="124">
        <v>162.51400000000001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142.51400000000001</v>
      </c>
      <c r="BQ91" s="125">
        <f t="shared" si="47"/>
        <v>20</v>
      </c>
      <c r="BR91" s="125">
        <f t="shared" si="47"/>
        <v>0</v>
      </c>
      <c r="BS91" s="125">
        <f t="shared" si="47"/>
        <v>0</v>
      </c>
      <c r="BT91" s="125">
        <f t="shared" si="48"/>
        <v>-162.51400000000001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1425.14</v>
      </c>
      <c r="DA91" s="122">
        <f t="shared" si="57"/>
        <v>200</v>
      </c>
      <c r="DB91" s="122">
        <f t="shared" si="57"/>
        <v>0</v>
      </c>
      <c r="DC91" s="122">
        <f t="shared" si="57"/>
        <v>0</v>
      </c>
      <c r="DD91" s="122">
        <f t="shared" si="58"/>
        <v>1625.14</v>
      </c>
      <c r="DF91" s="123">
        <f t="shared" si="59"/>
        <v>142.51400000000001</v>
      </c>
      <c r="DG91" s="123">
        <f t="shared" si="60"/>
        <v>20</v>
      </c>
      <c r="DH91" s="123">
        <f t="shared" si="61"/>
        <v>0</v>
      </c>
      <c r="DI91" s="123">
        <f t="shared" si="62"/>
        <v>0</v>
      </c>
      <c r="DJ91" s="123">
        <f t="shared" si="63"/>
        <v>-162.51400000000001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-90.525000000000006</v>
      </c>
      <c r="G92" s="124">
        <v>-90.525000000000006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-35</v>
      </c>
      <c r="N92" s="124">
        <v>-35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90.525000000000006</v>
      </c>
      <c r="AF92" s="124">
        <v>35</v>
      </c>
      <c r="AG92" s="124">
        <v>0</v>
      </c>
      <c r="AH92" s="124">
        <v>0</v>
      </c>
      <c r="AI92" s="124">
        <v>125.52500000000001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90.525000000000006</v>
      </c>
      <c r="BQ92" s="125">
        <f t="shared" si="47"/>
        <v>35</v>
      </c>
      <c r="BR92" s="125">
        <f t="shared" si="47"/>
        <v>0</v>
      </c>
      <c r="BS92" s="125">
        <f t="shared" si="47"/>
        <v>0</v>
      </c>
      <c r="BT92" s="125">
        <f t="shared" si="48"/>
        <v>-125.52500000000001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905.25</v>
      </c>
      <c r="DA92" s="122">
        <f t="shared" si="57"/>
        <v>350</v>
      </c>
      <c r="DB92" s="122">
        <f t="shared" si="57"/>
        <v>0</v>
      </c>
      <c r="DC92" s="122">
        <f t="shared" si="57"/>
        <v>0</v>
      </c>
      <c r="DD92" s="122">
        <f t="shared" si="58"/>
        <v>1255.25</v>
      </c>
      <c r="DF92" s="123">
        <f t="shared" si="59"/>
        <v>90.525000000000006</v>
      </c>
      <c r="DG92" s="123">
        <f t="shared" si="60"/>
        <v>35</v>
      </c>
      <c r="DH92" s="123">
        <f t="shared" si="61"/>
        <v>0</v>
      </c>
      <c r="DI92" s="123">
        <f t="shared" si="62"/>
        <v>0</v>
      </c>
      <c r="DJ92" s="123">
        <f t="shared" si="63"/>
        <v>-125.52500000000001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-61.503</v>
      </c>
      <c r="G93" s="124">
        <v>-61.503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-38.106000000000002</v>
      </c>
      <c r="N93" s="124">
        <v>-38.106000000000002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61.503</v>
      </c>
      <c r="AF93" s="124">
        <v>38.106000000000002</v>
      </c>
      <c r="AG93" s="124">
        <v>0</v>
      </c>
      <c r="AH93" s="124">
        <v>0</v>
      </c>
      <c r="AI93" s="124">
        <v>99.608999999999995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61.503</v>
      </c>
      <c r="BQ93" s="125">
        <f t="shared" si="47"/>
        <v>38.106000000000002</v>
      </c>
      <c r="BR93" s="125">
        <f t="shared" si="47"/>
        <v>0</v>
      </c>
      <c r="BS93" s="125">
        <f t="shared" si="47"/>
        <v>0</v>
      </c>
      <c r="BT93" s="125">
        <f t="shared" si="48"/>
        <v>-99.609000000000009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615.03</v>
      </c>
      <c r="DA93" s="122">
        <f t="shared" si="57"/>
        <v>381.06</v>
      </c>
      <c r="DB93" s="122">
        <f t="shared" si="57"/>
        <v>0</v>
      </c>
      <c r="DC93" s="122">
        <f t="shared" si="57"/>
        <v>0</v>
      </c>
      <c r="DD93" s="122">
        <f t="shared" si="58"/>
        <v>996.08999999999992</v>
      </c>
      <c r="DF93" s="123">
        <f t="shared" si="59"/>
        <v>61.503</v>
      </c>
      <c r="DG93" s="123">
        <f t="shared" si="60"/>
        <v>38.106000000000002</v>
      </c>
      <c r="DH93" s="123">
        <f t="shared" si="61"/>
        <v>0</v>
      </c>
      <c r="DI93" s="123">
        <f t="shared" si="62"/>
        <v>0</v>
      </c>
      <c r="DJ93" s="123">
        <f t="shared" si="63"/>
        <v>-99.609000000000009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-55.719000000000001</v>
      </c>
      <c r="G94" s="124">
        <v>-55.719000000000001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-34.523000000000003</v>
      </c>
      <c r="N94" s="124">
        <v>-34.523000000000003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55.719000000000001</v>
      </c>
      <c r="AF94" s="124">
        <v>34.523000000000003</v>
      </c>
      <c r="AG94" s="124">
        <v>0</v>
      </c>
      <c r="AH94" s="124">
        <v>0</v>
      </c>
      <c r="AI94" s="124">
        <v>90.242000000000004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55.719000000000001</v>
      </c>
      <c r="BQ94" s="125">
        <f t="shared" si="47"/>
        <v>34.523000000000003</v>
      </c>
      <c r="BR94" s="125">
        <f t="shared" si="47"/>
        <v>0</v>
      </c>
      <c r="BS94" s="125">
        <f t="shared" si="47"/>
        <v>0</v>
      </c>
      <c r="BT94" s="125">
        <f t="shared" si="48"/>
        <v>-90.242000000000004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557.19000000000005</v>
      </c>
      <c r="DA94" s="122">
        <f t="shared" si="57"/>
        <v>345.23</v>
      </c>
      <c r="DB94" s="122">
        <f t="shared" si="57"/>
        <v>0</v>
      </c>
      <c r="DC94" s="122">
        <f t="shared" si="57"/>
        <v>0</v>
      </c>
      <c r="DD94" s="122">
        <f t="shared" si="58"/>
        <v>902.42000000000007</v>
      </c>
      <c r="DF94" s="123">
        <f t="shared" si="59"/>
        <v>55.719000000000001</v>
      </c>
      <c r="DG94" s="123">
        <f t="shared" si="60"/>
        <v>34.523000000000003</v>
      </c>
      <c r="DH94" s="123">
        <f t="shared" si="61"/>
        <v>0</v>
      </c>
      <c r="DI94" s="123">
        <f t="shared" si="62"/>
        <v>0</v>
      </c>
      <c r="DJ94" s="123">
        <f t="shared" si="63"/>
        <v>-90.242000000000004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0.58622225000000006</v>
      </c>
      <c r="BQ99" s="129">
        <f t="shared" ref="BQ99:BT99" si="68">SUM(BQ3:BQ98)/4000</f>
        <v>0.16467799999999999</v>
      </c>
      <c r="BR99" s="129">
        <f t="shared" si="68"/>
        <v>0</v>
      </c>
      <c r="BS99" s="129">
        <f t="shared" si="68"/>
        <v>0</v>
      </c>
      <c r="BT99" s="129">
        <f t="shared" si="68"/>
        <v>-0.75090025000000005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0.58622224999999994</v>
      </c>
      <c r="DA99" s="131">
        <f t="shared" ref="DA99:DD99" si="73">SUM(DA3:DA98)/40000</f>
        <v>0.16467800000000002</v>
      </c>
      <c r="DB99" s="131">
        <f t="shared" si="73"/>
        <v>0</v>
      </c>
      <c r="DC99" s="131">
        <f t="shared" si="73"/>
        <v>0</v>
      </c>
      <c r="DD99" s="131">
        <f t="shared" si="73"/>
        <v>0.75090025000000005</v>
      </c>
      <c r="DE99" s="128"/>
      <c r="DF99" s="123">
        <f t="shared" si="59"/>
        <v>0.58622225000000006</v>
      </c>
      <c r="DG99" s="123">
        <f t="shared" si="60"/>
        <v>0.16467799999999999</v>
      </c>
      <c r="DH99" s="123">
        <f t="shared" si="61"/>
        <v>0</v>
      </c>
      <c r="DI99" s="123">
        <f t="shared" si="62"/>
        <v>0</v>
      </c>
      <c r="DJ99" s="123">
        <f t="shared" si="63"/>
        <v>-0.75090025000000005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44789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307</v>
      </c>
      <c r="K1" s="208"/>
      <c r="L1" s="208"/>
      <c r="M1" s="208"/>
      <c r="N1" s="208"/>
      <c r="O1" s="209"/>
      <c r="P1" s="207" t="s">
        <v>306</v>
      </c>
      <c r="Q1" s="210" t="s">
        <v>142</v>
      </c>
      <c r="S1" s="211" t="s">
        <v>308</v>
      </c>
      <c r="T1" s="211"/>
      <c r="U1" s="211"/>
      <c r="V1" s="211"/>
      <c r="W1" s="211"/>
      <c r="Y1" s="214" t="s">
        <v>395</v>
      </c>
      <c r="Z1" s="214"/>
      <c r="AA1" s="212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44789</v>
      </c>
      <c r="B1" s="213" t="s">
        <v>202</v>
      </c>
      <c r="C1" s="213"/>
      <c r="D1" s="215" t="s">
        <v>313</v>
      </c>
      <c r="E1" s="215"/>
      <c r="F1" s="215"/>
      <c r="G1" s="215"/>
      <c r="H1" s="215"/>
      <c r="I1" s="216"/>
      <c r="J1" s="207" t="s">
        <v>307</v>
      </c>
      <c r="K1" s="208"/>
      <c r="L1" s="208"/>
      <c r="M1" s="208"/>
      <c r="N1" s="208"/>
      <c r="O1" s="209"/>
      <c r="P1" s="207"/>
      <c r="Q1" s="210" t="s">
        <v>142</v>
      </c>
      <c r="S1" s="211" t="s">
        <v>308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342</v>
      </c>
      <c r="V1" s="22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120.94</v>
      </c>
      <c r="I3" s="95">
        <v>0</v>
      </c>
      <c r="J3" s="95">
        <v>0</v>
      </c>
      <c r="K3" s="95">
        <v>0</v>
      </c>
      <c r="L3" s="95">
        <v>0</v>
      </c>
      <c r="M3" s="114">
        <v>4.16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125.1</v>
      </c>
      <c r="W3">
        <v>120.94</v>
      </c>
      <c r="X3">
        <v>0</v>
      </c>
      <c r="Y3">
        <v>4.16</v>
      </c>
      <c r="Z3">
        <v>0</v>
      </c>
    </row>
    <row r="4" spans="1:26">
      <c r="G4" t="s">
        <v>46</v>
      </c>
      <c r="H4" s="115">
        <v>80.31</v>
      </c>
      <c r="I4" s="88">
        <v>0</v>
      </c>
      <c r="J4" s="88">
        <v>0</v>
      </c>
      <c r="K4" s="88">
        <v>0</v>
      </c>
      <c r="L4" s="88">
        <v>0</v>
      </c>
      <c r="M4" s="116">
        <v>9.09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89.4</v>
      </c>
      <c r="W4">
        <v>80.31</v>
      </c>
      <c r="X4">
        <v>0</v>
      </c>
      <c r="Y4">
        <v>9.09</v>
      </c>
      <c r="Z4">
        <v>0</v>
      </c>
    </row>
    <row r="5" spans="1:26">
      <c r="G5" t="s">
        <v>47</v>
      </c>
      <c r="H5" s="115">
        <v>67.73</v>
      </c>
      <c r="I5" s="88">
        <v>0</v>
      </c>
      <c r="J5" s="88">
        <v>0</v>
      </c>
      <c r="K5" s="88">
        <v>0</v>
      </c>
      <c r="L5" s="88">
        <v>0</v>
      </c>
      <c r="M5" s="116">
        <v>4.0599999999999996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71.790000000000006</v>
      </c>
      <c r="W5">
        <v>67.73</v>
      </c>
      <c r="X5">
        <v>0</v>
      </c>
      <c r="Y5">
        <v>4.0599999999999996</v>
      </c>
      <c r="Z5">
        <v>0</v>
      </c>
    </row>
    <row r="6" spans="1:26">
      <c r="G6" t="s">
        <v>48</v>
      </c>
      <c r="H6" s="115">
        <v>15.97</v>
      </c>
      <c r="I6" s="88">
        <v>0</v>
      </c>
      <c r="J6" s="88">
        <v>0</v>
      </c>
      <c r="K6" s="88">
        <v>0</v>
      </c>
      <c r="L6" s="88">
        <v>0</v>
      </c>
      <c r="M6" s="116">
        <v>4.0599999999999996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20.03</v>
      </c>
      <c r="W6">
        <v>15.97</v>
      </c>
      <c r="X6">
        <v>0</v>
      </c>
      <c r="Y6">
        <v>4.0599999999999996</v>
      </c>
      <c r="Z6">
        <v>0</v>
      </c>
    </row>
    <row r="7" spans="1:26">
      <c r="G7" t="s">
        <v>49</v>
      </c>
      <c r="H7" s="115">
        <v>1.94</v>
      </c>
      <c r="I7" s="88">
        <v>0</v>
      </c>
      <c r="J7" s="88">
        <v>0</v>
      </c>
      <c r="K7" s="88">
        <v>0</v>
      </c>
      <c r="L7" s="88">
        <v>0</v>
      </c>
      <c r="M7" s="116">
        <v>3.19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5.13</v>
      </c>
      <c r="W7">
        <v>1.94</v>
      </c>
      <c r="X7">
        <v>0</v>
      </c>
      <c r="Y7">
        <v>3.19</v>
      </c>
      <c r="Z7">
        <v>0</v>
      </c>
    </row>
    <row r="8" spans="1:26">
      <c r="G8" t="s">
        <v>50</v>
      </c>
      <c r="H8" s="115">
        <v>28.06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28.06</v>
      </c>
      <c r="W8">
        <v>28.06</v>
      </c>
      <c r="X8">
        <v>0</v>
      </c>
      <c r="Y8">
        <v>0</v>
      </c>
      <c r="Z8">
        <v>0</v>
      </c>
    </row>
    <row r="9" spans="1:26">
      <c r="G9" t="s">
        <v>51</v>
      </c>
      <c r="H9" s="115">
        <v>12.58</v>
      </c>
      <c r="I9" s="88">
        <v>0</v>
      </c>
      <c r="J9" s="88">
        <v>0</v>
      </c>
      <c r="K9" s="88">
        <v>0</v>
      </c>
      <c r="L9" s="88">
        <v>0</v>
      </c>
      <c r="M9" s="116">
        <v>3.87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16.45</v>
      </c>
      <c r="W9">
        <v>12.58</v>
      </c>
      <c r="X9">
        <v>0</v>
      </c>
      <c r="Y9">
        <v>3.87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3.97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3.97</v>
      </c>
      <c r="W10">
        <v>0</v>
      </c>
      <c r="X10">
        <v>0</v>
      </c>
      <c r="Y10">
        <v>3.97</v>
      </c>
      <c r="Z10">
        <v>0</v>
      </c>
    </row>
    <row r="11" spans="1:26">
      <c r="G11" t="s">
        <v>53</v>
      </c>
      <c r="H11" s="115">
        <v>53.21</v>
      </c>
      <c r="I11" s="88">
        <v>0</v>
      </c>
      <c r="J11" s="88">
        <v>0</v>
      </c>
      <c r="K11" s="88">
        <v>0</v>
      </c>
      <c r="L11" s="88">
        <v>0</v>
      </c>
      <c r="M11" s="116">
        <v>6.48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59.69</v>
      </c>
      <c r="W11">
        <v>53.21</v>
      </c>
      <c r="X11">
        <v>0</v>
      </c>
      <c r="Y11">
        <v>6.48</v>
      </c>
      <c r="Z11">
        <v>0</v>
      </c>
    </row>
    <row r="12" spans="1:26">
      <c r="G12" t="s">
        <v>54</v>
      </c>
      <c r="H12" s="115">
        <v>17.41</v>
      </c>
      <c r="I12" s="88">
        <v>0</v>
      </c>
      <c r="J12" s="88">
        <v>0</v>
      </c>
      <c r="K12" s="88">
        <v>0</v>
      </c>
      <c r="L12" s="88">
        <v>0</v>
      </c>
      <c r="M12" s="116">
        <v>3.97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21.38</v>
      </c>
      <c r="W12">
        <v>17.41</v>
      </c>
      <c r="X12">
        <v>0</v>
      </c>
      <c r="Y12">
        <v>3.97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4.84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4.84</v>
      </c>
      <c r="W13">
        <v>0</v>
      </c>
      <c r="X13">
        <v>0</v>
      </c>
      <c r="Y13">
        <v>4.84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4.84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4.84</v>
      </c>
      <c r="W14">
        <v>0</v>
      </c>
      <c r="X14">
        <v>0</v>
      </c>
      <c r="Y14">
        <v>4.84</v>
      </c>
      <c r="Z14">
        <v>0</v>
      </c>
    </row>
    <row r="15" spans="1:26">
      <c r="G15" t="s">
        <v>57</v>
      </c>
      <c r="H15" s="115">
        <v>105.45</v>
      </c>
      <c r="I15" s="88">
        <v>0</v>
      </c>
      <c r="J15" s="88">
        <v>0</v>
      </c>
      <c r="K15" s="88">
        <v>0</v>
      </c>
      <c r="L15" s="88">
        <v>0</v>
      </c>
      <c r="M15" s="116">
        <v>0.1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105.55</v>
      </c>
      <c r="W15">
        <v>105.45</v>
      </c>
      <c r="X15">
        <v>0</v>
      </c>
      <c r="Y15">
        <v>0.1</v>
      </c>
      <c r="Z15">
        <v>0</v>
      </c>
    </row>
    <row r="16" spans="1:26">
      <c r="G16" t="s">
        <v>58</v>
      </c>
      <c r="H16" s="115">
        <v>77.400000000000006</v>
      </c>
      <c r="I16" s="88">
        <v>0</v>
      </c>
      <c r="J16" s="88">
        <v>0</v>
      </c>
      <c r="K16" s="88">
        <v>0</v>
      </c>
      <c r="L16" s="88">
        <v>0</v>
      </c>
      <c r="M16" s="116">
        <v>6.48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83.88</v>
      </c>
      <c r="W16">
        <v>77.400000000000006</v>
      </c>
      <c r="X16">
        <v>0</v>
      </c>
      <c r="Y16">
        <v>6.48</v>
      </c>
      <c r="Z16">
        <v>0</v>
      </c>
    </row>
    <row r="17" spans="7:26">
      <c r="G17" t="s">
        <v>59</v>
      </c>
      <c r="H17" s="115">
        <v>59.01</v>
      </c>
      <c r="I17" s="88">
        <v>0</v>
      </c>
      <c r="J17" s="88">
        <v>0</v>
      </c>
      <c r="K17" s="88">
        <v>0</v>
      </c>
      <c r="L17" s="88">
        <v>0</v>
      </c>
      <c r="M17" s="116">
        <v>5.81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64.819999999999993</v>
      </c>
      <c r="W17">
        <v>59.01</v>
      </c>
      <c r="X17">
        <v>0</v>
      </c>
      <c r="Y17">
        <v>5.81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11.22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11.22</v>
      </c>
      <c r="W18">
        <v>0</v>
      </c>
      <c r="X18">
        <v>0</v>
      </c>
      <c r="Y18">
        <v>11.22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7.26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7.26</v>
      </c>
      <c r="W19">
        <v>0</v>
      </c>
      <c r="X19">
        <v>0</v>
      </c>
      <c r="Y19">
        <v>7.26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8.8000000000000007</v>
      </c>
      <c r="N20" s="115">
        <v>0</v>
      </c>
      <c r="O20" s="88">
        <v>0</v>
      </c>
      <c r="P20" s="88">
        <v>-13</v>
      </c>
      <c r="Q20" s="88">
        <v>0</v>
      </c>
      <c r="R20" s="88">
        <v>0</v>
      </c>
      <c r="S20" s="116">
        <v>0</v>
      </c>
      <c r="U20" s="115">
        <v>-13</v>
      </c>
      <c r="V20" s="116">
        <v>8.8000000000000007</v>
      </c>
      <c r="W20">
        <v>0</v>
      </c>
      <c r="X20">
        <v>0</v>
      </c>
      <c r="Y20">
        <v>8.8000000000000007</v>
      </c>
      <c r="Z20">
        <v>-13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10.84</v>
      </c>
      <c r="N21" s="115">
        <v>0</v>
      </c>
      <c r="O21" s="88">
        <v>0</v>
      </c>
      <c r="P21" s="88">
        <v>-25</v>
      </c>
      <c r="Q21" s="88">
        <v>0</v>
      </c>
      <c r="R21" s="88">
        <v>0</v>
      </c>
      <c r="S21" s="116">
        <v>0</v>
      </c>
      <c r="U21" s="115">
        <v>-25</v>
      </c>
      <c r="V21" s="116">
        <v>10.84</v>
      </c>
      <c r="W21">
        <v>0</v>
      </c>
      <c r="X21">
        <v>0</v>
      </c>
      <c r="Y21">
        <v>10.84</v>
      </c>
      <c r="Z21">
        <v>-25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3.58</v>
      </c>
      <c r="N22" s="115">
        <v>0</v>
      </c>
      <c r="O22" s="88">
        <v>-4</v>
      </c>
      <c r="P22" s="88">
        <v>-36</v>
      </c>
      <c r="Q22" s="88">
        <v>0</v>
      </c>
      <c r="R22" s="88">
        <v>0</v>
      </c>
      <c r="S22" s="116">
        <v>0</v>
      </c>
      <c r="U22" s="115">
        <v>-40</v>
      </c>
      <c r="V22" s="116">
        <v>3.58</v>
      </c>
      <c r="W22">
        <v>0</v>
      </c>
      <c r="X22">
        <v>-4</v>
      </c>
      <c r="Y22">
        <v>3.58</v>
      </c>
      <c r="Z22">
        <v>-36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12.09</v>
      </c>
      <c r="N23" s="115">
        <v>0</v>
      </c>
      <c r="O23" s="88">
        <v>-9</v>
      </c>
      <c r="P23" s="88">
        <v>-42</v>
      </c>
      <c r="Q23" s="88">
        <v>0</v>
      </c>
      <c r="R23" s="88">
        <v>0</v>
      </c>
      <c r="S23" s="116">
        <v>0</v>
      </c>
      <c r="U23" s="115">
        <v>-51</v>
      </c>
      <c r="V23" s="116">
        <v>12.09</v>
      </c>
      <c r="W23">
        <v>0</v>
      </c>
      <c r="X23">
        <v>-9</v>
      </c>
      <c r="Y23">
        <v>12.09</v>
      </c>
      <c r="Z23">
        <v>-42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13.25</v>
      </c>
      <c r="N24" s="115">
        <v>0</v>
      </c>
      <c r="O24" s="88">
        <v>-9</v>
      </c>
      <c r="P24" s="88">
        <v>-53</v>
      </c>
      <c r="Q24" s="88">
        <v>0</v>
      </c>
      <c r="R24" s="88">
        <v>0</v>
      </c>
      <c r="S24" s="116">
        <v>0</v>
      </c>
      <c r="U24" s="115">
        <v>-62</v>
      </c>
      <c r="V24" s="116">
        <v>13.25</v>
      </c>
      <c r="W24">
        <v>0</v>
      </c>
      <c r="X24">
        <v>-9</v>
      </c>
      <c r="Y24">
        <v>13.25</v>
      </c>
      <c r="Z24">
        <v>-53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13.25</v>
      </c>
      <c r="N25" s="115">
        <v>0</v>
      </c>
      <c r="O25" s="88">
        <v>-23.11</v>
      </c>
      <c r="P25" s="88">
        <v>-351</v>
      </c>
      <c r="Q25" s="88">
        <v>0</v>
      </c>
      <c r="R25" s="88">
        <v>0</v>
      </c>
      <c r="S25" s="116">
        <v>0</v>
      </c>
      <c r="U25" s="115">
        <v>-374.11</v>
      </c>
      <c r="V25" s="116">
        <v>13.25</v>
      </c>
      <c r="W25">
        <v>0</v>
      </c>
      <c r="X25">
        <v>-23.11</v>
      </c>
      <c r="Y25">
        <v>13.25</v>
      </c>
      <c r="Z25">
        <v>-351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10.06</v>
      </c>
      <c r="N26" s="115">
        <v>0</v>
      </c>
      <c r="O26" s="88">
        <v>-103</v>
      </c>
      <c r="P26" s="88">
        <v>-357</v>
      </c>
      <c r="Q26" s="88">
        <v>0</v>
      </c>
      <c r="R26" s="88">
        <v>0</v>
      </c>
      <c r="S26" s="116">
        <v>0</v>
      </c>
      <c r="U26" s="115">
        <v>-460</v>
      </c>
      <c r="V26" s="116">
        <v>10.06</v>
      </c>
      <c r="W26">
        <v>0</v>
      </c>
      <c r="X26">
        <v>-103</v>
      </c>
      <c r="Y26">
        <v>10.06</v>
      </c>
      <c r="Z26">
        <v>-357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7.55</v>
      </c>
      <c r="N27" s="115">
        <v>0</v>
      </c>
      <c r="O27" s="88">
        <v>0</v>
      </c>
      <c r="P27" s="88">
        <v>-354</v>
      </c>
      <c r="Q27" s="88">
        <v>0</v>
      </c>
      <c r="R27" s="88">
        <v>0</v>
      </c>
      <c r="S27" s="116">
        <v>0</v>
      </c>
      <c r="U27" s="115">
        <v>-354</v>
      </c>
      <c r="V27" s="116">
        <v>7.55</v>
      </c>
      <c r="W27">
        <v>0</v>
      </c>
      <c r="X27">
        <v>0</v>
      </c>
      <c r="Y27">
        <v>7.55</v>
      </c>
      <c r="Z27">
        <v>-354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13.25</v>
      </c>
      <c r="N28" s="115">
        <v>0</v>
      </c>
      <c r="O28" s="88">
        <v>-38</v>
      </c>
      <c r="P28" s="88">
        <v>-370</v>
      </c>
      <c r="Q28" s="88">
        <v>0</v>
      </c>
      <c r="R28" s="88">
        <v>0</v>
      </c>
      <c r="S28" s="116">
        <v>0</v>
      </c>
      <c r="U28" s="115">
        <v>-408</v>
      </c>
      <c r="V28" s="116">
        <v>13.25</v>
      </c>
      <c r="W28">
        <v>0</v>
      </c>
      <c r="X28">
        <v>-38</v>
      </c>
      <c r="Y28">
        <v>13.25</v>
      </c>
      <c r="Z28">
        <v>-370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5.22</v>
      </c>
      <c r="N29" s="115">
        <v>0</v>
      </c>
      <c r="O29" s="88">
        <v>-8</v>
      </c>
      <c r="P29" s="88">
        <v>-330</v>
      </c>
      <c r="Q29" s="88">
        <v>0</v>
      </c>
      <c r="R29" s="88">
        <v>0</v>
      </c>
      <c r="S29" s="116">
        <v>0</v>
      </c>
      <c r="U29" s="115">
        <v>-338</v>
      </c>
      <c r="V29" s="116">
        <v>5.22</v>
      </c>
      <c r="W29">
        <v>0</v>
      </c>
      <c r="X29">
        <v>-8</v>
      </c>
      <c r="Y29">
        <v>5.22</v>
      </c>
      <c r="Z29">
        <v>-330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12.48</v>
      </c>
      <c r="N30" s="115">
        <v>0</v>
      </c>
      <c r="O30" s="88">
        <v>-45</v>
      </c>
      <c r="P30" s="88">
        <v>-494.94</v>
      </c>
      <c r="Q30" s="88">
        <v>0</v>
      </c>
      <c r="R30" s="88">
        <v>0</v>
      </c>
      <c r="S30" s="116">
        <v>0</v>
      </c>
      <c r="U30" s="115">
        <v>-539.94000000000005</v>
      </c>
      <c r="V30" s="116">
        <v>12.48</v>
      </c>
      <c r="W30">
        <v>0</v>
      </c>
      <c r="X30">
        <v>-45</v>
      </c>
      <c r="Y30">
        <v>12.48</v>
      </c>
      <c r="Z30">
        <v>-494.94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12.58</v>
      </c>
      <c r="N31" s="115">
        <v>0</v>
      </c>
      <c r="O31" s="88">
        <v>-38</v>
      </c>
      <c r="P31" s="88">
        <v>-360</v>
      </c>
      <c r="Q31" s="88">
        <v>0</v>
      </c>
      <c r="R31" s="88">
        <v>0</v>
      </c>
      <c r="S31" s="116">
        <v>0</v>
      </c>
      <c r="U31" s="115">
        <v>-398</v>
      </c>
      <c r="V31" s="116">
        <v>12.58</v>
      </c>
      <c r="W31">
        <v>0</v>
      </c>
      <c r="X31">
        <v>-38</v>
      </c>
      <c r="Y31">
        <v>12.58</v>
      </c>
      <c r="Z31">
        <v>-360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13.25</v>
      </c>
      <c r="N32" s="115">
        <v>0</v>
      </c>
      <c r="O32" s="88">
        <v>-48</v>
      </c>
      <c r="P32" s="88">
        <v>-370</v>
      </c>
      <c r="Q32" s="88">
        <v>0</v>
      </c>
      <c r="R32" s="88">
        <v>0</v>
      </c>
      <c r="S32" s="116">
        <v>0</v>
      </c>
      <c r="U32" s="115">
        <v>-418</v>
      </c>
      <c r="V32" s="116">
        <v>13.25</v>
      </c>
      <c r="W32">
        <v>0</v>
      </c>
      <c r="X32">
        <v>-48</v>
      </c>
      <c r="Y32">
        <v>13.25</v>
      </c>
      <c r="Z32">
        <v>-370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</v>
      </c>
      <c r="N33" s="115">
        <v>0</v>
      </c>
      <c r="O33" s="88">
        <v>-48</v>
      </c>
      <c r="P33" s="88">
        <v>-385</v>
      </c>
      <c r="Q33" s="88">
        <v>0</v>
      </c>
      <c r="R33" s="88">
        <v>0</v>
      </c>
      <c r="S33" s="116">
        <v>0</v>
      </c>
      <c r="U33" s="115">
        <v>-433</v>
      </c>
      <c r="V33" s="116">
        <v>9</v>
      </c>
      <c r="W33">
        <v>0</v>
      </c>
      <c r="X33">
        <v>-48</v>
      </c>
      <c r="Y33">
        <v>9</v>
      </c>
      <c r="Z33">
        <v>-385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9.48</v>
      </c>
      <c r="N34" s="115">
        <v>0</v>
      </c>
      <c r="O34" s="88">
        <v>0</v>
      </c>
      <c r="P34" s="88">
        <v>-389</v>
      </c>
      <c r="Q34" s="88">
        <v>0</v>
      </c>
      <c r="R34" s="88">
        <v>0</v>
      </c>
      <c r="S34" s="116">
        <v>0</v>
      </c>
      <c r="U34" s="115">
        <v>-389</v>
      </c>
      <c r="V34" s="116">
        <v>9.48</v>
      </c>
      <c r="W34">
        <v>0</v>
      </c>
      <c r="X34">
        <v>0</v>
      </c>
      <c r="Y34">
        <v>9.48</v>
      </c>
      <c r="Z34">
        <v>-389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11.51</v>
      </c>
      <c r="N35" s="115">
        <v>0</v>
      </c>
      <c r="O35" s="88">
        <v>-73</v>
      </c>
      <c r="P35" s="88">
        <v>-399</v>
      </c>
      <c r="Q35" s="88">
        <v>0</v>
      </c>
      <c r="R35" s="88">
        <v>0</v>
      </c>
      <c r="S35" s="116">
        <v>0</v>
      </c>
      <c r="U35" s="115">
        <v>-472</v>
      </c>
      <c r="V35" s="116">
        <v>11.51</v>
      </c>
      <c r="W35">
        <v>0</v>
      </c>
      <c r="X35">
        <v>-73</v>
      </c>
      <c r="Y35">
        <v>11.51</v>
      </c>
      <c r="Z35">
        <v>-399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6.29</v>
      </c>
      <c r="N36" s="115">
        <v>0</v>
      </c>
      <c r="O36" s="88">
        <v>-98</v>
      </c>
      <c r="P36" s="88">
        <v>-408</v>
      </c>
      <c r="Q36" s="88">
        <v>0</v>
      </c>
      <c r="R36" s="88">
        <v>0</v>
      </c>
      <c r="S36" s="116">
        <v>0</v>
      </c>
      <c r="U36" s="115">
        <v>-506</v>
      </c>
      <c r="V36" s="116">
        <v>6.29</v>
      </c>
      <c r="W36">
        <v>0</v>
      </c>
      <c r="X36">
        <v>-98</v>
      </c>
      <c r="Y36">
        <v>6.29</v>
      </c>
      <c r="Z36">
        <v>-408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-113</v>
      </c>
      <c r="P37" s="88">
        <v>-423</v>
      </c>
      <c r="Q37" s="88">
        <v>0</v>
      </c>
      <c r="R37" s="88">
        <v>0</v>
      </c>
      <c r="S37" s="116">
        <v>0</v>
      </c>
      <c r="U37" s="115">
        <v>-536</v>
      </c>
      <c r="V37" s="116">
        <v>13.25</v>
      </c>
      <c r="W37">
        <v>0</v>
      </c>
      <c r="X37">
        <v>-113</v>
      </c>
      <c r="Y37">
        <v>13.25</v>
      </c>
      <c r="Z37">
        <v>-423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12.77</v>
      </c>
      <c r="N38" s="115">
        <v>0</v>
      </c>
      <c r="O38" s="88">
        <v>-35</v>
      </c>
      <c r="P38" s="88">
        <v>-437</v>
      </c>
      <c r="Q38" s="88">
        <v>0</v>
      </c>
      <c r="R38" s="88">
        <v>0</v>
      </c>
      <c r="S38" s="116">
        <v>0</v>
      </c>
      <c r="U38" s="115">
        <v>-472</v>
      </c>
      <c r="V38" s="116">
        <v>12.77</v>
      </c>
      <c r="W38">
        <v>0</v>
      </c>
      <c r="X38">
        <v>-35</v>
      </c>
      <c r="Y38">
        <v>12.77</v>
      </c>
      <c r="Z38">
        <v>-437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12.87</v>
      </c>
      <c r="N39" s="115">
        <v>0</v>
      </c>
      <c r="O39" s="88">
        <v>-30</v>
      </c>
      <c r="P39" s="88">
        <v>-415</v>
      </c>
      <c r="Q39" s="88">
        <v>0</v>
      </c>
      <c r="R39" s="88">
        <v>0</v>
      </c>
      <c r="S39" s="116">
        <v>0</v>
      </c>
      <c r="U39" s="115">
        <v>-445</v>
      </c>
      <c r="V39" s="116">
        <v>12.87</v>
      </c>
      <c r="W39">
        <v>0</v>
      </c>
      <c r="X39">
        <v>-30</v>
      </c>
      <c r="Y39">
        <v>12.87</v>
      </c>
      <c r="Z39">
        <v>-415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12.96</v>
      </c>
      <c r="N40" s="115">
        <v>0</v>
      </c>
      <c r="O40" s="88">
        <v>-20</v>
      </c>
      <c r="P40" s="88">
        <v>-352</v>
      </c>
      <c r="Q40" s="88">
        <v>0</v>
      </c>
      <c r="R40" s="88">
        <v>0</v>
      </c>
      <c r="S40" s="116">
        <v>0</v>
      </c>
      <c r="U40" s="115">
        <v>-372</v>
      </c>
      <c r="V40" s="116">
        <v>12.96</v>
      </c>
      <c r="W40">
        <v>0</v>
      </c>
      <c r="X40">
        <v>-20</v>
      </c>
      <c r="Y40">
        <v>12.96</v>
      </c>
      <c r="Z40">
        <v>-352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13.25</v>
      </c>
      <c r="N41" s="115">
        <v>0</v>
      </c>
      <c r="O41" s="88">
        <v>-5</v>
      </c>
      <c r="P41" s="88">
        <v>-124</v>
      </c>
      <c r="Q41" s="88">
        <v>0</v>
      </c>
      <c r="R41" s="88">
        <v>0</v>
      </c>
      <c r="S41" s="116">
        <v>0</v>
      </c>
      <c r="U41" s="115">
        <v>-129</v>
      </c>
      <c r="V41" s="116">
        <v>13.25</v>
      </c>
      <c r="W41">
        <v>0</v>
      </c>
      <c r="X41">
        <v>-5</v>
      </c>
      <c r="Y41">
        <v>13.25</v>
      </c>
      <c r="Z41">
        <v>-124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12</v>
      </c>
      <c r="N42" s="115">
        <v>0</v>
      </c>
      <c r="O42" s="88">
        <v>0</v>
      </c>
      <c r="P42" s="88">
        <v>-90</v>
      </c>
      <c r="Q42" s="88">
        <v>0</v>
      </c>
      <c r="R42" s="88">
        <v>0</v>
      </c>
      <c r="S42" s="116">
        <v>0</v>
      </c>
      <c r="U42" s="115">
        <v>-90</v>
      </c>
      <c r="V42" s="116">
        <v>12</v>
      </c>
      <c r="W42">
        <v>0</v>
      </c>
      <c r="X42">
        <v>0</v>
      </c>
      <c r="Y42">
        <v>12</v>
      </c>
      <c r="Z42">
        <v>-90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4.45</v>
      </c>
      <c r="N43" s="115">
        <v>0</v>
      </c>
      <c r="O43" s="88">
        <v>0</v>
      </c>
      <c r="P43" s="88">
        <v>-59</v>
      </c>
      <c r="Q43" s="88">
        <v>0</v>
      </c>
      <c r="R43" s="88">
        <v>0</v>
      </c>
      <c r="S43" s="116">
        <v>0</v>
      </c>
      <c r="U43" s="115">
        <v>-59</v>
      </c>
      <c r="V43" s="116">
        <v>4.45</v>
      </c>
      <c r="W43">
        <v>0</v>
      </c>
      <c r="X43">
        <v>0</v>
      </c>
      <c r="Y43">
        <v>4.45</v>
      </c>
      <c r="Z43">
        <v>-59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10.35</v>
      </c>
      <c r="N44" s="115">
        <v>0</v>
      </c>
      <c r="O44" s="88">
        <v>0</v>
      </c>
      <c r="P44" s="88">
        <v>-31</v>
      </c>
      <c r="Q44" s="88">
        <v>0</v>
      </c>
      <c r="R44" s="88">
        <v>0</v>
      </c>
      <c r="S44" s="116">
        <v>0</v>
      </c>
      <c r="U44" s="115">
        <v>-31</v>
      </c>
      <c r="V44" s="116">
        <v>10.35</v>
      </c>
      <c r="W44">
        <v>0</v>
      </c>
      <c r="X44">
        <v>0</v>
      </c>
      <c r="Y44">
        <v>10.35</v>
      </c>
      <c r="Z44">
        <v>-31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7.74</v>
      </c>
      <c r="N45" s="115">
        <v>0</v>
      </c>
      <c r="O45" s="88">
        <v>0</v>
      </c>
      <c r="P45" s="88">
        <v>-13</v>
      </c>
      <c r="Q45" s="88">
        <v>0</v>
      </c>
      <c r="R45" s="88">
        <v>0</v>
      </c>
      <c r="S45" s="116">
        <v>0</v>
      </c>
      <c r="U45" s="115">
        <v>-13</v>
      </c>
      <c r="V45" s="116">
        <v>7.74</v>
      </c>
      <c r="W45">
        <v>0</v>
      </c>
      <c r="X45">
        <v>0</v>
      </c>
      <c r="Y45">
        <v>7.74</v>
      </c>
      <c r="Z45">
        <v>-13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12.19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12.19</v>
      </c>
      <c r="W46">
        <v>0</v>
      </c>
      <c r="X46">
        <v>0</v>
      </c>
      <c r="Y46">
        <v>12.19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7.74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7.74</v>
      </c>
      <c r="W47">
        <v>0</v>
      </c>
      <c r="X47">
        <v>0</v>
      </c>
      <c r="Y47">
        <v>7.74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5.51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5.51</v>
      </c>
      <c r="W48">
        <v>0</v>
      </c>
      <c r="X48">
        <v>0</v>
      </c>
      <c r="Y48">
        <v>5.51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8.0299999999999994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8.0299999999999994</v>
      </c>
      <c r="W49">
        <v>0</v>
      </c>
      <c r="X49">
        <v>0</v>
      </c>
      <c r="Y49">
        <v>8.0299999999999994</v>
      </c>
      <c r="Z49">
        <v>0</v>
      </c>
    </row>
    <row r="50" spans="7:26">
      <c r="G50" t="s">
        <v>92</v>
      </c>
      <c r="H50" s="115">
        <v>5.81</v>
      </c>
      <c r="I50" s="88">
        <v>0</v>
      </c>
      <c r="J50" s="88">
        <v>0</v>
      </c>
      <c r="K50" s="88">
        <v>0</v>
      </c>
      <c r="L50" s="88">
        <v>0</v>
      </c>
      <c r="M50" s="116">
        <v>3.77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9.58</v>
      </c>
      <c r="W50">
        <v>5.81</v>
      </c>
      <c r="X50">
        <v>0</v>
      </c>
      <c r="Y50">
        <v>3.77</v>
      </c>
      <c r="Z50">
        <v>0</v>
      </c>
    </row>
    <row r="51" spans="7:26">
      <c r="G51" t="s">
        <v>93</v>
      </c>
      <c r="H51" s="115">
        <v>27.09</v>
      </c>
      <c r="I51" s="88">
        <v>0</v>
      </c>
      <c r="J51" s="88">
        <v>0</v>
      </c>
      <c r="K51" s="88">
        <v>0</v>
      </c>
      <c r="L51" s="88">
        <v>0</v>
      </c>
      <c r="M51" s="116">
        <v>10.26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37.35</v>
      </c>
      <c r="W51">
        <v>27.09</v>
      </c>
      <c r="X51">
        <v>0</v>
      </c>
      <c r="Y51">
        <v>10.26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7.06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7.06</v>
      </c>
      <c r="W52">
        <v>0</v>
      </c>
      <c r="X52">
        <v>0</v>
      </c>
      <c r="Y52">
        <v>7.06</v>
      </c>
      <c r="Z52">
        <v>0</v>
      </c>
    </row>
    <row r="53" spans="7:26">
      <c r="G53" t="s">
        <v>95</v>
      </c>
      <c r="H53" s="115">
        <v>18.38</v>
      </c>
      <c r="I53" s="88">
        <v>0</v>
      </c>
      <c r="J53" s="88">
        <v>0</v>
      </c>
      <c r="K53" s="88">
        <v>0</v>
      </c>
      <c r="L53" s="88">
        <v>0</v>
      </c>
      <c r="M53" s="116">
        <v>12.77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31.15</v>
      </c>
      <c r="W53">
        <v>18.38</v>
      </c>
      <c r="X53">
        <v>0</v>
      </c>
      <c r="Y53">
        <v>12.77</v>
      </c>
      <c r="Z53">
        <v>0</v>
      </c>
    </row>
    <row r="54" spans="7:26">
      <c r="G54" t="s">
        <v>96</v>
      </c>
      <c r="H54" s="115">
        <v>22.26</v>
      </c>
      <c r="I54" s="88">
        <v>0</v>
      </c>
      <c r="J54" s="88">
        <v>0</v>
      </c>
      <c r="K54" s="88">
        <v>0</v>
      </c>
      <c r="L54" s="88">
        <v>0</v>
      </c>
      <c r="M54" s="116">
        <v>11.22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33.479999999999997</v>
      </c>
      <c r="W54">
        <v>22.26</v>
      </c>
      <c r="X54">
        <v>0</v>
      </c>
      <c r="Y54">
        <v>11.22</v>
      </c>
      <c r="Z54">
        <v>0</v>
      </c>
    </row>
    <row r="55" spans="7:26">
      <c r="G55" t="s">
        <v>97</v>
      </c>
      <c r="H55" s="115">
        <v>19.350000000000001</v>
      </c>
      <c r="I55" s="88">
        <v>0</v>
      </c>
      <c r="J55" s="88">
        <v>0</v>
      </c>
      <c r="K55" s="88">
        <v>0</v>
      </c>
      <c r="L55" s="88">
        <v>0</v>
      </c>
      <c r="M55" s="116">
        <v>12.77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32.119999999999997</v>
      </c>
      <c r="W55">
        <v>19.350000000000001</v>
      </c>
      <c r="X55">
        <v>0</v>
      </c>
      <c r="Y55">
        <v>12.77</v>
      </c>
      <c r="Z55">
        <v>0</v>
      </c>
    </row>
    <row r="56" spans="7:26">
      <c r="G56" t="s">
        <v>98</v>
      </c>
      <c r="H56" s="115">
        <v>24.18</v>
      </c>
      <c r="I56" s="88">
        <v>0</v>
      </c>
      <c r="J56" s="88">
        <v>0</v>
      </c>
      <c r="K56" s="88">
        <v>0</v>
      </c>
      <c r="L56" s="88">
        <v>0</v>
      </c>
      <c r="M56" s="116">
        <v>11.42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35.6</v>
      </c>
      <c r="W56">
        <v>24.18</v>
      </c>
      <c r="X56">
        <v>0</v>
      </c>
      <c r="Y56">
        <v>11.42</v>
      </c>
      <c r="Z56">
        <v>0</v>
      </c>
    </row>
    <row r="57" spans="7:26">
      <c r="G57" t="s">
        <v>99</v>
      </c>
      <c r="H57" s="115">
        <v>9.68</v>
      </c>
      <c r="I57" s="88">
        <v>0</v>
      </c>
      <c r="J57" s="88">
        <v>0</v>
      </c>
      <c r="K57" s="88">
        <v>0</v>
      </c>
      <c r="L57" s="88">
        <v>0</v>
      </c>
      <c r="M57" s="116">
        <v>2.0299999999999998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11.71</v>
      </c>
      <c r="W57">
        <v>9.68</v>
      </c>
      <c r="X57">
        <v>0</v>
      </c>
      <c r="Y57">
        <v>2.0299999999999998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5.42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5.42</v>
      </c>
      <c r="W58">
        <v>0</v>
      </c>
      <c r="X58">
        <v>0</v>
      </c>
      <c r="Y58">
        <v>5.42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6.87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6.87</v>
      </c>
      <c r="W59">
        <v>0</v>
      </c>
      <c r="X59">
        <v>0</v>
      </c>
      <c r="Y59">
        <v>6.87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13.25</v>
      </c>
      <c r="W60">
        <v>0</v>
      </c>
      <c r="X60">
        <v>0</v>
      </c>
      <c r="Y60">
        <v>13.25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13.25</v>
      </c>
      <c r="W61">
        <v>0</v>
      </c>
      <c r="X61">
        <v>0</v>
      </c>
      <c r="Y61">
        <v>13.25</v>
      </c>
      <c r="Z61">
        <v>0</v>
      </c>
    </row>
    <row r="62" spans="7:26">
      <c r="G62" t="s">
        <v>104</v>
      </c>
      <c r="H62" s="115">
        <v>38.700000000000003</v>
      </c>
      <c r="I62" s="88">
        <v>0</v>
      </c>
      <c r="J62" s="88">
        <v>0</v>
      </c>
      <c r="K62" s="88">
        <v>0</v>
      </c>
      <c r="L62" s="88">
        <v>0</v>
      </c>
      <c r="M62" s="116">
        <v>11.71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50.41</v>
      </c>
      <c r="W62">
        <v>38.700000000000003</v>
      </c>
      <c r="X62">
        <v>0</v>
      </c>
      <c r="Y62">
        <v>11.71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9.3800000000000008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9.3800000000000008</v>
      </c>
      <c r="W63">
        <v>0</v>
      </c>
      <c r="X63">
        <v>0</v>
      </c>
      <c r="Y63">
        <v>9.3800000000000008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4.74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4.74</v>
      </c>
      <c r="W64">
        <v>0</v>
      </c>
      <c r="X64">
        <v>0</v>
      </c>
      <c r="Y64">
        <v>4.74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12.77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12.77</v>
      </c>
      <c r="W65">
        <v>0</v>
      </c>
      <c r="X65">
        <v>0</v>
      </c>
      <c r="Y65">
        <v>12.77</v>
      </c>
      <c r="Z65">
        <v>0</v>
      </c>
    </row>
    <row r="66" spans="7:26">
      <c r="G66" t="s">
        <v>108</v>
      </c>
      <c r="H66" s="115">
        <v>7.74</v>
      </c>
      <c r="I66" s="88">
        <v>0</v>
      </c>
      <c r="J66" s="88">
        <v>0</v>
      </c>
      <c r="K66" s="88">
        <v>0</v>
      </c>
      <c r="L66" s="88">
        <v>0</v>
      </c>
      <c r="M66" s="116">
        <v>12.96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20.7</v>
      </c>
      <c r="W66">
        <v>7.74</v>
      </c>
      <c r="X66">
        <v>0</v>
      </c>
      <c r="Y66">
        <v>12.96</v>
      </c>
      <c r="Z66">
        <v>0</v>
      </c>
    </row>
    <row r="67" spans="7:26">
      <c r="G67" t="s">
        <v>109</v>
      </c>
      <c r="H67" s="115">
        <v>11.61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24.86</v>
      </c>
      <c r="W67">
        <v>11.61</v>
      </c>
      <c r="X67">
        <v>0</v>
      </c>
      <c r="Y67">
        <v>13.25</v>
      </c>
      <c r="Z67">
        <v>0</v>
      </c>
    </row>
    <row r="68" spans="7:26">
      <c r="G68" t="s">
        <v>110</v>
      </c>
      <c r="H68" s="115">
        <v>4.84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18.09</v>
      </c>
      <c r="W68">
        <v>4.84</v>
      </c>
      <c r="X68">
        <v>0</v>
      </c>
      <c r="Y68">
        <v>13.25</v>
      </c>
      <c r="Z68">
        <v>0</v>
      </c>
    </row>
    <row r="69" spans="7:26">
      <c r="G69" t="s">
        <v>111</v>
      </c>
      <c r="H69" s="115">
        <v>7.74</v>
      </c>
      <c r="I69" s="88">
        <v>0</v>
      </c>
      <c r="J69" s="88">
        <v>0</v>
      </c>
      <c r="K69" s="88">
        <v>0</v>
      </c>
      <c r="L69" s="88">
        <v>0</v>
      </c>
      <c r="M69" s="116">
        <v>13.25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20.99</v>
      </c>
      <c r="W69">
        <v>7.74</v>
      </c>
      <c r="X69">
        <v>0</v>
      </c>
      <c r="Y69">
        <v>13.25</v>
      </c>
      <c r="Z69">
        <v>0</v>
      </c>
    </row>
    <row r="70" spans="7:26">
      <c r="G70" t="s">
        <v>112</v>
      </c>
      <c r="H70" s="115">
        <v>8.7100000000000009</v>
      </c>
      <c r="I70" s="88">
        <v>0</v>
      </c>
      <c r="J70" s="88">
        <v>0</v>
      </c>
      <c r="K70" s="88">
        <v>0</v>
      </c>
      <c r="L70" s="88">
        <v>0</v>
      </c>
      <c r="M70" s="116">
        <v>11.9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20.61</v>
      </c>
      <c r="W70">
        <v>8.7100000000000009</v>
      </c>
      <c r="X70">
        <v>0</v>
      </c>
      <c r="Y70">
        <v>11.9</v>
      </c>
      <c r="Z70">
        <v>0</v>
      </c>
    </row>
    <row r="71" spans="7:26">
      <c r="G71" t="s">
        <v>113</v>
      </c>
      <c r="H71" s="115">
        <v>55.14</v>
      </c>
      <c r="I71" s="88">
        <v>0</v>
      </c>
      <c r="J71" s="88">
        <v>0</v>
      </c>
      <c r="K71" s="88">
        <v>0</v>
      </c>
      <c r="L71" s="88">
        <v>0</v>
      </c>
      <c r="M71" s="116">
        <v>5.81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60.95</v>
      </c>
      <c r="W71">
        <v>55.14</v>
      </c>
      <c r="X71">
        <v>0</v>
      </c>
      <c r="Y71">
        <v>5.81</v>
      </c>
      <c r="Z71">
        <v>0</v>
      </c>
    </row>
    <row r="72" spans="7:26">
      <c r="G72" t="s">
        <v>114</v>
      </c>
      <c r="H72" s="115">
        <v>72.569999999999993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85.82</v>
      </c>
      <c r="W72">
        <v>72.569999999999993</v>
      </c>
      <c r="X72">
        <v>0</v>
      </c>
      <c r="Y72">
        <v>13.25</v>
      </c>
      <c r="Z72">
        <v>0</v>
      </c>
    </row>
    <row r="73" spans="7:26">
      <c r="G73" t="s">
        <v>115</v>
      </c>
      <c r="H73" s="115">
        <v>55.15</v>
      </c>
      <c r="I73" s="88">
        <v>0</v>
      </c>
      <c r="J73" s="88">
        <v>0</v>
      </c>
      <c r="K73" s="88">
        <v>0</v>
      </c>
      <c r="L73" s="88">
        <v>0</v>
      </c>
      <c r="M73" s="116">
        <v>12.58</v>
      </c>
      <c r="N73" s="115">
        <v>0</v>
      </c>
      <c r="O73" s="88">
        <v>0</v>
      </c>
      <c r="P73" s="88">
        <v>-42.6</v>
      </c>
      <c r="Q73" s="88">
        <v>0</v>
      </c>
      <c r="R73" s="88">
        <v>0</v>
      </c>
      <c r="S73" s="116">
        <v>0</v>
      </c>
      <c r="U73" s="115">
        <v>-42.6</v>
      </c>
      <c r="V73" s="116">
        <v>67.72</v>
      </c>
      <c r="W73">
        <v>55.15</v>
      </c>
      <c r="X73">
        <v>0</v>
      </c>
      <c r="Y73">
        <v>12.58</v>
      </c>
      <c r="Z73">
        <v>-42.6</v>
      </c>
    </row>
    <row r="74" spans="7:26">
      <c r="G74" t="s">
        <v>116</v>
      </c>
      <c r="H74" s="115">
        <v>41.61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0</v>
      </c>
      <c r="P74" s="88">
        <v>-66</v>
      </c>
      <c r="Q74" s="88">
        <v>0</v>
      </c>
      <c r="R74" s="88">
        <v>0</v>
      </c>
      <c r="S74" s="116">
        <v>0</v>
      </c>
      <c r="U74" s="115">
        <v>-66</v>
      </c>
      <c r="V74" s="116">
        <v>54.86</v>
      </c>
      <c r="W74">
        <v>41.61</v>
      </c>
      <c r="X74">
        <v>0</v>
      </c>
      <c r="Y74">
        <v>13.25</v>
      </c>
      <c r="Z74">
        <v>-66</v>
      </c>
    </row>
    <row r="75" spans="7:26">
      <c r="G75" t="s">
        <v>117</v>
      </c>
      <c r="H75" s="115">
        <v>36.770000000000003</v>
      </c>
      <c r="I75" s="88">
        <v>0</v>
      </c>
      <c r="J75" s="88">
        <v>0</v>
      </c>
      <c r="K75" s="88">
        <v>0</v>
      </c>
      <c r="L75" s="88">
        <v>0</v>
      </c>
      <c r="M75" s="116">
        <v>11.8</v>
      </c>
      <c r="N75" s="115">
        <v>0</v>
      </c>
      <c r="O75" s="88">
        <v>0</v>
      </c>
      <c r="P75" s="88">
        <v>-274</v>
      </c>
      <c r="Q75" s="88">
        <v>0</v>
      </c>
      <c r="R75" s="88">
        <v>0</v>
      </c>
      <c r="S75" s="116">
        <v>0</v>
      </c>
      <c r="U75" s="115">
        <v>-274</v>
      </c>
      <c r="V75" s="116">
        <v>48.57</v>
      </c>
      <c r="W75">
        <v>36.770000000000003</v>
      </c>
      <c r="X75">
        <v>0</v>
      </c>
      <c r="Y75">
        <v>11.8</v>
      </c>
      <c r="Z75">
        <v>-274</v>
      </c>
    </row>
    <row r="76" spans="7:26">
      <c r="G76" t="s">
        <v>118</v>
      </c>
      <c r="H76" s="115">
        <v>29.99</v>
      </c>
      <c r="I76" s="88">
        <v>0</v>
      </c>
      <c r="J76" s="88">
        <v>0</v>
      </c>
      <c r="K76" s="88">
        <v>0</v>
      </c>
      <c r="L76" s="88">
        <v>0</v>
      </c>
      <c r="M76" s="116">
        <v>9.58</v>
      </c>
      <c r="N76" s="115">
        <v>0</v>
      </c>
      <c r="O76" s="88">
        <v>0</v>
      </c>
      <c r="P76" s="88">
        <v>-280</v>
      </c>
      <c r="Q76" s="88">
        <v>0</v>
      </c>
      <c r="R76" s="88">
        <v>0</v>
      </c>
      <c r="S76" s="116">
        <v>0</v>
      </c>
      <c r="U76" s="115">
        <v>-280</v>
      </c>
      <c r="V76" s="116">
        <v>39.57</v>
      </c>
      <c r="W76">
        <v>29.99</v>
      </c>
      <c r="X76">
        <v>0</v>
      </c>
      <c r="Y76">
        <v>9.58</v>
      </c>
      <c r="Z76">
        <v>-280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7.18</v>
      </c>
      <c r="N77" s="115">
        <v>0</v>
      </c>
      <c r="O77" s="88">
        <v>0</v>
      </c>
      <c r="P77" s="88">
        <v>-285</v>
      </c>
      <c r="Q77" s="88">
        <v>0</v>
      </c>
      <c r="R77" s="88">
        <v>0</v>
      </c>
      <c r="S77" s="116">
        <v>0</v>
      </c>
      <c r="U77" s="115">
        <v>-285</v>
      </c>
      <c r="V77" s="116">
        <v>7.18</v>
      </c>
      <c r="W77">
        <v>0</v>
      </c>
      <c r="X77">
        <v>0</v>
      </c>
      <c r="Y77">
        <v>7.18</v>
      </c>
      <c r="Z77">
        <v>-285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2.02</v>
      </c>
      <c r="N78" s="115">
        <v>0</v>
      </c>
      <c r="O78" s="88">
        <v>0</v>
      </c>
      <c r="P78" s="88">
        <v>-269</v>
      </c>
      <c r="Q78" s="88">
        <v>0</v>
      </c>
      <c r="R78" s="88">
        <v>0</v>
      </c>
      <c r="S78" s="116">
        <v>0</v>
      </c>
      <c r="U78" s="115">
        <v>-269</v>
      </c>
      <c r="V78" s="116">
        <v>2.02</v>
      </c>
      <c r="W78">
        <v>0</v>
      </c>
      <c r="X78">
        <v>0</v>
      </c>
      <c r="Y78">
        <v>2.02</v>
      </c>
      <c r="Z78">
        <v>-269</v>
      </c>
    </row>
    <row r="79" spans="7:26">
      <c r="G79" t="s">
        <v>121</v>
      </c>
      <c r="H79" s="115">
        <v>3.84</v>
      </c>
      <c r="I79" s="88">
        <v>0</v>
      </c>
      <c r="J79" s="88">
        <v>0</v>
      </c>
      <c r="K79" s="88">
        <v>0</v>
      </c>
      <c r="L79" s="88">
        <v>0</v>
      </c>
      <c r="M79" s="116">
        <v>5.98</v>
      </c>
      <c r="N79" s="115">
        <v>0</v>
      </c>
      <c r="O79" s="88">
        <v>0</v>
      </c>
      <c r="P79" s="88">
        <v>-200</v>
      </c>
      <c r="Q79" s="88">
        <v>0</v>
      </c>
      <c r="R79" s="88">
        <v>0</v>
      </c>
      <c r="S79" s="116">
        <v>0</v>
      </c>
      <c r="U79" s="115">
        <v>-200</v>
      </c>
      <c r="V79" s="116">
        <v>9.82</v>
      </c>
      <c r="W79">
        <v>3.84</v>
      </c>
      <c r="X79">
        <v>0</v>
      </c>
      <c r="Y79">
        <v>5.98</v>
      </c>
      <c r="Z79">
        <v>-200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6.27</v>
      </c>
      <c r="N80" s="115">
        <v>0</v>
      </c>
      <c r="O80" s="88">
        <v>0</v>
      </c>
      <c r="P80" s="88">
        <v>-177</v>
      </c>
      <c r="Q80" s="88">
        <v>0</v>
      </c>
      <c r="R80" s="88">
        <v>0</v>
      </c>
      <c r="S80" s="116">
        <v>0</v>
      </c>
      <c r="U80" s="115">
        <v>-177</v>
      </c>
      <c r="V80" s="116">
        <v>6.27</v>
      </c>
      <c r="W80">
        <v>0</v>
      </c>
      <c r="X80">
        <v>0</v>
      </c>
      <c r="Y80">
        <v>6.27</v>
      </c>
      <c r="Z80">
        <v>-177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6.21</v>
      </c>
      <c r="N81" s="115">
        <v>0</v>
      </c>
      <c r="O81" s="88">
        <v>0</v>
      </c>
      <c r="P81" s="88">
        <v>-109</v>
      </c>
      <c r="Q81" s="88">
        <v>0</v>
      </c>
      <c r="R81" s="88">
        <v>0</v>
      </c>
      <c r="S81" s="116">
        <v>0</v>
      </c>
      <c r="U81" s="115">
        <v>-109</v>
      </c>
      <c r="V81" s="116">
        <v>6.21</v>
      </c>
      <c r="W81">
        <v>0</v>
      </c>
      <c r="X81">
        <v>0</v>
      </c>
      <c r="Y81">
        <v>6.21</v>
      </c>
      <c r="Z81">
        <v>-109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6.45</v>
      </c>
      <c r="N82" s="115">
        <v>0</v>
      </c>
      <c r="O82" s="88">
        <v>0</v>
      </c>
      <c r="P82" s="88">
        <v>-77</v>
      </c>
      <c r="Q82" s="88">
        <v>0</v>
      </c>
      <c r="R82" s="88">
        <v>0</v>
      </c>
      <c r="S82" s="116">
        <v>0</v>
      </c>
      <c r="U82" s="115">
        <v>-77</v>
      </c>
      <c r="V82" s="116">
        <v>6.45</v>
      </c>
      <c r="W82">
        <v>0</v>
      </c>
      <c r="X82">
        <v>0</v>
      </c>
      <c r="Y82">
        <v>6.45</v>
      </c>
      <c r="Z82">
        <v>-77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7.66</v>
      </c>
      <c r="N83" s="115">
        <v>0</v>
      </c>
      <c r="O83" s="88">
        <v>0</v>
      </c>
      <c r="P83" s="88">
        <v>-92</v>
      </c>
      <c r="Q83" s="88">
        <v>0</v>
      </c>
      <c r="R83" s="88">
        <v>0</v>
      </c>
      <c r="S83" s="116">
        <v>0</v>
      </c>
      <c r="U83" s="115">
        <v>-92</v>
      </c>
      <c r="V83" s="116">
        <v>7.66</v>
      </c>
      <c r="W83">
        <v>0</v>
      </c>
      <c r="X83">
        <v>0</v>
      </c>
      <c r="Y83">
        <v>7.66</v>
      </c>
      <c r="Z83">
        <v>-92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7.98</v>
      </c>
      <c r="N84" s="115">
        <v>0</v>
      </c>
      <c r="O84" s="88">
        <v>0</v>
      </c>
      <c r="P84" s="88">
        <v>-77</v>
      </c>
      <c r="Q84" s="88">
        <v>0</v>
      </c>
      <c r="R84" s="88">
        <v>0</v>
      </c>
      <c r="S84" s="116">
        <v>0</v>
      </c>
      <c r="U84" s="115">
        <v>-77</v>
      </c>
      <c r="V84" s="116">
        <v>7.98</v>
      </c>
      <c r="W84">
        <v>0</v>
      </c>
      <c r="X84">
        <v>0</v>
      </c>
      <c r="Y84">
        <v>7.98</v>
      </c>
      <c r="Z84">
        <v>-77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3.72</v>
      </c>
      <c r="N85" s="115">
        <v>0</v>
      </c>
      <c r="O85" s="88">
        <v>0</v>
      </c>
      <c r="P85" s="88">
        <v>-63</v>
      </c>
      <c r="Q85" s="88">
        <v>0</v>
      </c>
      <c r="R85" s="88">
        <v>0</v>
      </c>
      <c r="S85" s="116">
        <v>0</v>
      </c>
      <c r="U85" s="115">
        <v>-63</v>
      </c>
      <c r="V85" s="116">
        <v>3.72</v>
      </c>
      <c r="W85">
        <v>0</v>
      </c>
      <c r="X85">
        <v>0</v>
      </c>
      <c r="Y85">
        <v>3.72</v>
      </c>
      <c r="Z85">
        <v>-63</v>
      </c>
    </row>
    <row r="86" spans="7:26">
      <c r="G86" t="s">
        <v>128</v>
      </c>
      <c r="H86" s="115">
        <v>6.39</v>
      </c>
      <c r="I86" s="88">
        <v>0</v>
      </c>
      <c r="J86" s="88">
        <v>0</v>
      </c>
      <c r="K86" s="88">
        <v>0</v>
      </c>
      <c r="L86" s="88">
        <v>0</v>
      </c>
      <c r="M86" s="116">
        <v>8.3000000000000007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14.69</v>
      </c>
      <c r="W86">
        <v>6.39</v>
      </c>
      <c r="X86">
        <v>0</v>
      </c>
      <c r="Y86">
        <v>8.3000000000000007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8.67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8.67</v>
      </c>
      <c r="W87">
        <v>0</v>
      </c>
      <c r="X87">
        <v>0</v>
      </c>
      <c r="Y87">
        <v>8.67</v>
      </c>
      <c r="Z87">
        <v>0</v>
      </c>
    </row>
    <row r="88" spans="7:26">
      <c r="G88" t="s">
        <v>130</v>
      </c>
      <c r="H88" s="115">
        <v>32.409999999999997</v>
      </c>
      <c r="I88" s="88">
        <v>0</v>
      </c>
      <c r="J88" s="88">
        <v>0</v>
      </c>
      <c r="K88" s="88">
        <v>0</v>
      </c>
      <c r="L88" s="88">
        <v>0</v>
      </c>
      <c r="M88" s="116">
        <v>9.25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41.66</v>
      </c>
      <c r="W88">
        <v>32.409999999999997</v>
      </c>
      <c r="X88">
        <v>0</v>
      </c>
      <c r="Y88">
        <v>9.25</v>
      </c>
      <c r="Z88">
        <v>0</v>
      </c>
    </row>
    <row r="89" spans="7:26">
      <c r="G89" t="s">
        <v>131</v>
      </c>
      <c r="H89" s="115">
        <v>21.37</v>
      </c>
      <c r="I89" s="88">
        <v>0</v>
      </c>
      <c r="J89" s="88">
        <v>0</v>
      </c>
      <c r="K89" s="88">
        <v>0</v>
      </c>
      <c r="L89" s="88">
        <v>0</v>
      </c>
      <c r="M89" s="116">
        <v>6.86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28.23</v>
      </c>
      <c r="W89">
        <v>21.37</v>
      </c>
      <c r="X89">
        <v>0</v>
      </c>
      <c r="Y89">
        <v>6.86</v>
      </c>
      <c r="Z89">
        <v>0</v>
      </c>
    </row>
    <row r="90" spans="7:26">
      <c r="G90" t="s">
        <v>132</v>
      </c>
      <c r="H90" s="115">
        <v>85.5</v>
      </c>
      <c r="I90" s="88">
        <v>0</v>
      </c>
      <c r="J90" s="88">
        <v>0</v>
      </c>
      <c r="K90" s="88">
        <v>0</v>
      </c>
      <c r="L90" s="88">
        <v>0</v>
      </c>
      <c r="M90" s="116">
        <v>6.55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92.05</v>
      </c>
      <c r="W90">
        <v>85.5</v>
      </c>
      <c r="X90">
        <v>0</v>
      </c>
      <c r="Y90">
        <v>6.55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8.08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8.08</v>
      </c>
      <c r="W91">
        <v>0</v>
      </c>
      <c r="X91">
        <v>0</v>
      </c>
      <c r="Y91">
        <v>8.08</v>
      </c>
      <c r="Z91">
        <v>0</v>
      </c>
    </row>
    <row r="92" spans="7:26">
      <c r="G92" t="s">
        <v>134</v>
      </c>
      <c r="H92" s="115">
        <v>56.55</v>
      </c>
      <c r="I92" s="88">
        <v>0</v>
      </c>
      <c r="J92" s="88">
        <v>0</v>
      </c>
      <c r="K92" s="88">
        <v>0</v>
      </c>
      <c r="L92" s="88">
        <v>0</v>
      </c>
      <c r="M92" s="116">
        <v>2.71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59.26</v>
      </c>
      <c r="W92">
        <v>56.55</v>
      </c>
      <c r="X92">
        <v>0</v>
      </c>
      <c r="Y92">
        <v>2.71</v>
      </c>
      <c r="Z92">
        <v>0</v>
      </c>
    </row>
    <row r="93" spans="7:26">
      <c r="G93" t="s">
        <v>135</v>
      </c>
      <c r="H93" s="115">
        <v>111.69</v>
      </c>
      <c r="I93" s="88">
        <v>0</v>
      </c>
      <c r="J93" s="88">
        <v>0</v>
      </c>
      <c r="K93" s="88">
        <v>0</v>
      </c>
      <c r="L93" s="88">
        <v>0</v>
      </c>
      <c r="M93" s="116">
        <v>5.42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117.11</v>
      </c>
      <c r="W93">
        <v>111.69</v>
      </c>
      <c r="X93">
        <v>0</v>
      </c>
      <c r="Y93">
        <v>5.42</v>
      </c>
      <c r="Z93">
        <v>0</v>
      </c>
    </row>
    <row r="94" spans="7:26">
      <c r="G94" t="s">
        <v>136</v>
      </c>
      <c r="H94" s="115">
        <v>134.91</v>
      </c>
      <c r="I94" s="88">
        <v>0</v>
      </c>
      <c r="J94" s="88">
        <v>0</v>
      </c>
      <c r="K94" s="88">
        <v>0</v>
      </c>
      <c r="L94" s="88">
        <v>0</v>
      </c>
      <c r="M94" s="116">
        <v>8.33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143.24</v>
      </c>
      <c r="W94">
        <v>134.91</v>
      </c>
      <c r="X94">
        <v>0</v>
      </c>
      <c r="Y94">
        <v>8.33</v>
      </c>
      <c r="Z94">
        <v>0</v>
      </c>
    </row>
    <row r="95" spans="7:26">
      <c r="G95" t="s">
        <v>137</v>
      </c>
      <c r="H95" s="115">
        <v>210.92</v>
      </c>
      <c r="I95" s="88">
        <v>0</v>
      </c>
      <c r="J95" s="88">
        <v>0</v>
      </c>
      <c r="K95" s="88">
        <v>0</v>
      </c>
      <c r="L95" s="88">
        <v>0</v>
      </c>
      <c r="M95" s="116">
        <v>10.64</v>
      </c>
      <c r="N95" s="115">
        <v>0</v>
      </c>
      <c r="O95" s="88">
        <v>0</v>
      </c>
      <c r="P95" s="88">
        <v>-83</v>
      </c>
      <c r="Q95" s="88">
        <v>0</v>
      </c>
      <c r="R95" s="88">
        <v>0</v>
      </c>
      <c r="S95" s="116">
        <v>0</v>
      </c>
      <c r="U95" s="115">
        <v>-83</v>
      </c>
      <c r="V95" s="116">
        <v>221.56</v>
      </c>
      <c r="W95">
        <v>210.92</v>
      </c>
      <c r="X95">
        <v>0</v>
      </c>
      <c r="Y95">
        <v>10.64</v>
      </c>
      <c r="Z95">
        <v>-83</v>
      </c>
    </row>
    <row r="96" spans="7:26">
      <c r="G96" t="s">
        <v>138</v>
      </c>
      <c r="H96" s="115">
        <v>189.63</v>
      </c>
      <c r="I96" s="88">
        <v>0</v>
      </c>
      <c r="J96" s="88">
        <v>0</v>
      </c>
      <c r="K96" s="88">
        <v>0</v>
      </c>
      <c r="L96" s="88">
        <v>0</v>
      </c>
      <c r="M96" s="116">
        <v>9.09</v>
      </c>
      <c r="N96" s="115">
        <v>0</v>
      </c>
      <c r="O96" s="88">
        <v>0</v>
      </c>
      <c r="P96" s="88">
        <v>-90</v>
      </c>
      <c r="Q96" s="88">
        <v>0</v>
      </c>
      <c r="R96" s="88">
        <v>0</v>
      </c>
      <c r="S96" s="116">
        <v>0</v>
      </c>
      <c r="U96" s="115">
        <v>-90</v>
      </c>
      <c r="V96" s="116">
        <v>198.72</v>
      </c>
      <c r="W96">
        <v>189.63</v>
      </c>
      <c r="X96">
        <v>0</v>
      </c>
      <c r="Y96">
        <v>9.09</v>
      </c>
      <c r="Z96">
        <v>-90</v>
      </c>
    </row>
    <row r="97" spans="1:83">
      <c r="G97" t="s">
        <v>139</v>
      </c>
      <c r="H97" s="115">
        <v>172.21</v>
      </c>
      <c r="I97" s="88">
        <v>0</v>
      </c>
      <c r="J97" s="88">
        <v>0</v>
      </c>
      <c r="K97" s="88">
        <v>0</v>
      </c>
      <c r="L97" s="88">
        <v>0</v>
      </c>
      <c r="M97" s="116">
        <v>7.84</v>
      </c>
      <c r="N97" s="115">
        <v>0</v>
      </c>
      <c r="O97" s="88">
        <v>0</v>
      </c>
      <c r="P97" s="88">
        <v>-106</v>
      </c>
      <c r="Q97" s="88">
        <v>0</v>
      </c>
      <c r="R97" s="88">
        <v>0</v>
      </c>
      <c r="S97" s="116">
        <v>0</v>
      </c>
      <c r="U97" s="115">
        <v>-106</v>
      </c>
      <c r="V97" s="116">
        <v>180.05</v>
      </c>
      <c r="W97">
        <v>172.21</v>
      </c>
      <c r="X97">
        <v>0</v>
      </c>
      <c r="Y97">
        <v>7.84</v>
      </c>
      <c r="Z97">
        <v>-106</v>
      </c>
    </row>
    <row r="98" spans="1:83">
      <c r="G98" t="s">
        <v>140</v>
      </c>
      <c r="H98" s="115">
        <v>139.32</v>
      </c>
      <c r="I98" s="88">
        <v>0</v>
      </c>
      <c r="J98" s="88">
        <v>0</v>
      </c>
      <c r="K98" s="88">
        <v>0</v>
      </c>
      <c r="L98" s="88">
        <v>0</v>
      </c>
      <c r="M98" s="116">
        <v>5.03</v>
      </c>
      <c r="N98" s="115">
        <v>0</v>
      </c>
      <c r="O98" s="88">
        <v>0</v>
      </c>
      <c r="P98" s="88">
        <v>-125</v>
      </c>
      <c r="Q98" s="88">
        <v>0</v>
      </c>
      <c r="R98" s="88">
        <v>0</v>
      </c>
      <c r="S98" s="116">
        <v>0</v>
      </c>
      <c r="U98" s="115">
        <v>-125</v>
      </c>
      <c r="V98" s="116">
        <v>144.35</v>
      </c>
      <c r="W98">
        <v>139.32</v>
      </c>
      <c r="X98">
        <v>0</v>
      </c>
      <c r="Y98">
        <v>5.03</v>
      </c>
      <c r="Z98">
        <v>-125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0.57551750000000002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0.20469999999999999</v>
      </c>
      <c r="N99" s="110">
        <f t="shared" si="1"/>
        <v>0</v>
      </c>
      <c r="O99" s="111">
        <f t="shared" si="1"/>
        <v>-0.18677750000000001</v>
      </c>
      <c r="P99" s="111">
        <f t="shared" si="1"/>
        <v>-2.2741350000000002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-2.4609125000000005</v>
      </c>
      <c r="V99" s="112">
        <f t="shared" si="1"/>
        <v>0.78021499999999999</v>
      </c>
      <c r="W99">
        <f t="shared" si="1"/>
        <v>0.57551750000000002</v>
      </c>
      <c r="X99">
        <f t="shared" si="1"/>
        <v>-0.18677750000000001</v>
      </c>
      <c r="Y99">
        <f t="shared" si="1"/>
        <v>0.20469999999999999</v>
      </c>
      <c r="Z99">
        <f t="shared" si="1"/>
        <v>-2.2741350000000002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5" sqref="A55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474</v>
      </c>
      <c r="X1" t="s">
        <v>475</v>
      </c>
      <c r="Y1" t="s">
        <v>476</v>
      </c>
      <c r="Z1" t="s">
        <v>477</v>
      </c>
      <c r="AA1" t="s">
        <v>478</v>
      </c>
      <c r="AB1" t="s">
        <v>479</v>
      </c>
      <c r="AC1" t="s">
        <v>479</v>
      </c>
      <c r="AD1" t="s">
        <v>480</v>
      </c>
      <c r="AE1" t="s">
        <v>481</v>
      </c>
      <c r="AF1" t="s">
        <v>482</v>
      </c>
      <c r="AG1" t="s">
        <v>482</v>
      </c>
      <c r="AH1" t="s">
        <v>483</v>
      </c>
      <c r="AI1" t="s">
        <v>483</v>
      </c>
      <c r="AJ1" t="s">
        <v>483</v>
      </c>
      <c r="AK1" t="s">
        <v>483</v>
      </c>
      <c r="AL1" t="s">
        <v>483</v>
      </c>
      <c r="AM1" t="s">
        <v>483</v>
      </c>
      <c r="AN1" t="s">
        <v>484</v>
      </c>
      <c r="AO1" t="s">
        <v>485</v>
      </c>
      <c r="AP1" t="s">
        <v>486</v>
      </c>
      <c r="AQ1" t="s">
        <v>487</v>
      </c>
      <c r="AR1" t="s">
        <v>488</v>
      </c>
      <c r="AS1" t="s">
        <v>488</v>
      </c>
      <c r="AT1" t="s">
        <v>489</v>
      </c>
      <c r="AU1" t="s">
        <v>489</v>
      </c>
      <c r="AV1" t="s">
        <v>489</v>
      </c>
      <c r="AW1" t="s">
        <v>490</v>
      </c>
      <c r="AX1" t="s">
        <v>490</v>
      </c>
      <c r="AY1" t="s">
        <v>491</v>
      </c>
      <c r="AZ1" t="s">
        <v>492</v>
      </c>
      <c r="BA1" t="s">
        <v>492</v>
      </c>
      <c r="BB1" t="s">
        <v>493</v>
      </c>
      <c r="BC1" t="s">
        <v>494</v>
      </c>
      <c r="BD1" t="s">
        <v>494</v>
      </c>
      <c r="BE1" t="s">
        <v>494</v>
      </c>
      <c r="BF1" t="s">
        <v>494</v>
      </c>
      <c r="BG1" t="s">
        <v>494</v>
      </c>
      <c r="BH1" t="s">
        <v>494</v>
      </c>
      <c r="BI1" t="s">
        <v>494</v>
      </c>
      <c r="BJ1" t="s">
        <v>494</v>
      </c>
      <c r="BK1" t="s">
        <v>494</v>
      </c>
      <c r="BL1" t="s">
        <v>495</v>
      </c>
      <c r="BM1" t="s">
        <v>495</v>
      </c>
      <c r="BN1" t="s">
        <v>495</v>
      </c>
      <c r="BO1" t="s">
        <v>495</v>
      </c>
      <c r="BP1" t="s">
        <v>495</v>
      </c>
      <c r="BQ1" t="s">
        <v>495</v>
      </c>
      <c r="BR1" t="s">
        <v>496</v>
      </c>
      <c r="BS1" t="s">
        <v>497</v>
      </c>
      <c r="BT1" t="s">
        <v>498</v>
      </c>
      <c r="BU1" t="s">
        <v>499</v>
      </c>
      <c r="BV1" t="s">
        <v>500</v>
      </c>
      <c r="BW1" t="s">
        <v>500</v>
      </c>
    </row>
    <row r="2" spans="1:7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44789</v>
      </c>
      <c r="W2" s="30" t="s">
        <v>149</v>
      </c>
      <c r="X2" t="s">
        <v>149</v>
      </c>
      <c r="Y2" t="s">
        <v>153</v>
      </c>
      <c r="Z2" t="s">
        <v>153</v>
      </c>
      <c r="AA2" t="s">
        <v>404</v>
      </c>
      <c r="AB2" t="s">
        <v>246</v>
      </c>
      <c r="AC2" t="s">
        <v>246</v>
      </c>
      <c r="AD2" t="s">
        <v>152</v>
      </c>
      <c r="AE2" t="s">
        <v>150</v>
      </c>
      <c r="AF2" t="s">
        <v>149</v>
      </c>
      <c r="AG2" t="s">
        <v>150</v>
      </c>
      <c r="AH2" t="s">
        <v>149</v>
      </c>
      <c r="AI2" t="s">
        <v>149</v>
      </c>
      <c r="AJ2" t="s">
        <v>149</v>
      </c>
      <c r="AK2" t="s">
        <v>150</v>
      </c>
      <c r="AL2" t="s">
        <v>150</v>
      </c>
      <c r="AM2" t="s">
        <v>150</v>
      </c>
      <c r="AN2" t="s">
        <v>389</v>
      </c>
      <c r="AO2" t="s">
        <v>153</v>
      </c>
      <c r="AP2" t="s">
        <v>150</v>
      </c>
      <c r="AQ2" t="s">
        <v>149</v>
      </c>
      <c r="AR2" t="s">
        <v>150</v>
      </c>
      <c r="AS2" t="s">
        <v>150</v>
      </c>
      <c r="AT2" t="s">
        <v>149</v>
      </c>
      <c r="AU2" t="s">
        <v>150</v>
      </c>
      <c r="AV2" t="s">
        <v>150</v>
      </c>
      <c r="AW2" t="s">
        <v>149</v>
      </c>
      <c r="AX2" t="s">
        <v>153</v>
      </c>
      <c r="AY2" t="s">
        <v>404</v>
      </c>
      <c r="AZ2" t="s">
        <v>149</v>
      </c>
      <c r="BA2" t="s">
        <v>152</v>
      </c>
      <c r="BB2" t="s">
        <v>149</v>
      </c>
      <c r="BC2" t="s">
        <v>240</v>
      </c>
      <c r="BD2" t="s">
        <v>283</v>
      </c>
      <c r="BE2" t="s">
        <v>281</v>
      </c>
      <c r="BF2" t="s">
        <v>282</v>
      </c>
      <c r="BG2" t="s">
        <v>232</v>
      </c>
      <c r="BH2" t="s">
        <v>268</v>
      </c>
      <c r="BI2" t="s">
        <v>270</v>
      </c>
      <c r="BJ2" t="s">
        <v>237</v>
      </c>
      <c r="BK2" t="s">
        <v>269</v>
      </c>
      <c r="BL2" t="s">
        <v>241</v>
      </c>
      <c r="BM2" t="s">
        <v>446</v>
      </c>
      <c r="BN2" t="s">
        <v>256</v>
      </c>
      <c r="BO2" t="s">
        <v>390</v>
      </c>
      <c r="BP2" t="s">
        <v>258</v>
      </c>
      <c r="BQ2" t="s">
        <v>448</v>
      </c>
      <c r="BR2" t="s">
        <v>149</v>
      </c>
      <c r="BS2" t="s">
        <v>149</v>
      </c>
      <c r="BT2" t="s">
        <v>149</v>
      </c>
      <c r="BU2" t="s">
        <v>149</v>
      </c>
      <c r="BV2" t="s">
        <v>149</v>
      </c>
      <c r="BW2" t="s">
        <v>150</v>
      </c>
    </row>
    <row r="3" spans="1:75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953.41000000000008</v>
      </c>
      <c r="I3" s="95">
        <v>275.57999999999993</v>
      </c>
      <c r="J3" s="95">
        <v>291.45000000000005</v>
      </c>
      <c r="K3" s="95">
        <v>0.97</v>
      </c>
      <c r="L3" s="95">
        <v>10.36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4.84</v>
      </c>
      <c r="X3">
        <v>96.75</v>
      </c>
      <c r="Y3">
        <v>2.9</v>
      </c>
      <c r="Z3">
        <v>0</v>
      </c>
      <c r="AA3">
        <v>8.42</v>
      </c>
      <c r="AB3">
        <v>3.9</v>
      </c>
      <c r="AC3">
        <v>28.69</v>
      </c>
      <c r="AD3">
        <v>0.97</v>
      </c>
      <c r="AE3">
        <v>0</v>
      </c>
      <c r="AF3">
        <v>29.02</v>
      </c>
      <c r="AG3">
        <v>17.420000000000002</v>
      </c>
      <c r="AH3">
        <v>69.66</v>
      </c>
      <c r="AI3">
        <v>94.33</v>
      </c>
      <c r="AJ3">
        <v>186.24</v>
      </c>
      <c r="AK3">
        <v>31.44</v>
      </c>
      <c r="AL3">
        <v>66.52</v>
      </c>
      <c r="AM3">
        <v>23.22</v>
      </c>
      <c r="AN3">
        <v>0.73</v>
      </c>
      <c r="AO3">
        <v>96.75</v>
      </c>
      <c r="AP3">
        <v>16.45</v>
      </c>
      <c r="AQ3">
        <v>59.02</v>
      </c>
      <c r="AR3">
        <v>14.51</v>
      </c>
      <c r="AS3">
        <v>14.51</v>
      </c>
      <c r="AT3">
        <v>45.71</v>
      </c>
      <c r="AU3">
        <v>21.84</v>
      </c>
      <c r="AV3">
        <v>68.739999999999995</v>
      </c>
      <c r="AW3">
        <v>88.04</v>
      </c>
      <c r="AX3">
        <v>191.19</v>
      </c>
      <c r="AY3">
        <v>1.94</v>
      </c>
      <c r="AZ3">
        <v>90.94</v>
      </c>
      <c r="BA3">
        <v>0</v>
      </c>
      <c r="BB3">
        <v>24.91</v>
      </c>
      <c r="BC3">
        <v>0.82</v>
      </c>
      <c r="BD3">
        <v>0.4</v>
      </c>
      <c r="BE3">
        <v>0.52</v>
      </c>
      <c r="BF3">
        <v>0.94</v>
      </c>
      <c r="BG3">
        <v>0.93</v>
      </c>
      <c r="BH3">
        <v>1.02</v>
      </c>
      <c r="BI3">
        <v>0.87</v>
      </c>
      <c r="BJ3">
        <v>0.61</v>
      </c>
      <c r="BK3">
        <v>0.61</v>
      </c>
      <c r="BL3">
        <v>1.35</v>
      </c>
      <c r="BM3">
        <v>0.77</v>
      </c>
      <c r="BN3">
        <v>0.48</v>
      </c>
      <c r="BO3">
        <v>2.9</v>
      </c>
      <c r="BP3">
        <v>0.68</v>
      </c>
      <c r="BQ3">
        <v>0.57999999999999996</v>
      </c>
      <c r="BR3">
        <v>24.91</v>
      </c>
      <c r="BS3">
        <v>26.06</v>
      </c>
      <c r="BT3">
        <v>67.72</v>
      </c>
      <c r="BU3">
        <v>0</v>
      </c>
      <c r="BV3">
        <v>0</v>
      </c>
      <c r="BW3">
        <v>0</v>
      </c>
    </row>
    <row r="4" spans="1:75">
      <c r="A4" t="s">
        <v>240</v>
      </c>
      <c r="B4" t="s">
        <v>232</v>
      </c>
      <c r="C4" t="s">
        <v>234</v>
      </c>
      <c r="G4" t="s">
        <v>46</v>
      </c>
      <c r="H4" s="115">
        <v>953.41000000000008</v>
      </c>
      <c r="I4" s="88">
        <v>275.57999999999993</v>
      </c>
      <c r="J4" s="88">
        <v>291.45000000000005</v>
      </c>
      <c r="K4" s="88">
        <v>0.97</v>
      </c>
      <c r="L4" s="88">
        <v>10.36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4.84</v>
      </c>
      <c r="X4">
        <v>96.75</v>
      </c>
      <c r="Y4">
        <v>2.9</v>
      </c>
      <c r="Z4">
        <v>0</v>
      </c>
      <c r="AA4">
        <v>8.42</v>
      </c>
      <c r="AB4">
        <v>3.9</v>
      </c>
      <c r="AC4">
        <v>28.69</v>
      </c>
      <c r="AD4">
        <v>0.97</v>
      </c>
      <c r="AE4">
        <v>0</v>
      </c>
      <c r="AF4">
        <v>29.02</v>
      </c>
      <c r="AG4">
        <v>17.420000000000002</v>
      </c>
      <c r="AH4">
        <v>69.66</v>
      </c>
      <c r="AI4">
        <v>94.33</v>
      </c>
      <c r="AJ4">
        <v>186.24</v>
      </c>
      <c r="AK4">
        <v>31.44</v>
      </c>
      <c r="AL4">
        <v>66.52</v>
      </c>
      <c r="AM4">
        <v>23.22</v>
      </c>
      <c r="AN4">
        <v>0.73</v>
      </c>
      <c r="AO4">
        <v>96.75</v>
      </c>
      <c r="AP4">
        <v>16.45</v>
      </c>
      <c r="AQ4">
        <v>59.02</v>
      </c>
      <c r="AR4">
        <v>14.51</v>
      </c>
      <c r="AS4">
        <v>14.51</v>
      </c>
      <c r="AT4">
        <v>45.71</v>
      </c>
      <c r="AU4">
        <v>21.84</v>
      </c>
      <c r="AV4">
        <v>68.739999999999995</v>
      </c>
      <c r="AW4">
        <v>88.04</v>
      </c>
      <c r="AX4">
        <v>191.19</v>
      </c>
      <c r="AY4">
        <v>1.94</v>
      </c>
      <c r="AZ4">
        <v>90.94</v>
      </c>
      <c r="BA4">
        <v>0</v>
      </c>
      <c r="BB4">
        <v>24.91</v>
      </c>
      <c r="BC4">
        <v>0.82</v>
      </c>
      <c r="BD4">
        <v>0.4</v>
      </c>
      <c r="BE4">
        <v>0.52</v>
      </c>
      <c r="BF4">
        <v>0.94</v>
      </c>
      <c r="BG4">
        <v>0.93</v>
      </c>
      <c r="BH4">
        <v>1.02</v>
      </c>
      <c r="BI4">
        <v>0.87</v>
      </c>
      <c r="BJ4">
        <v>0.61</v>
      </c>
      <c r="BK4">
        <v>0.61</v>
      </c>
      <c r="BL4">
        <v>1.35</v>
      </c>
      <c r="BM4">
        <v>0.77</v>
      </c>
      <c r="BN4">
        <v>0.48</v>
      </c>
      <c r="BO4">
        <v>2.9</v>
      </c>
      <c r="BP4">
        <v>0.68</v>
      </c>
      <c r="BQ4">
        <v>0.57999999999999996</v>
      </c>
      <c r="BR4">
        <v>24.91</v>
      </c>
      <c r="BS4">
        <v>26.06</v>
      </c>
      <c r="BT4">
        <v>67.72</v>
      </c>
      <c r="BU4">
        <v>0</v>
      </c>
      <c r="BV4">
        <v>0</v>
      </c>
      <c r="BW4">
        <v>0</v>
      </c>
    </row>
    <row r="5" spans="1:75">
      <c r="A5" t="s">
        <v>241</v>
      </c>
      <c r="B5" t="s">
        <v>233</v>
      </c>
      <c r="C5" t="s">
        <v>235</v>
      </c>
      <c r="G5" t="s">
        <v>47</v>
      </c>
      <c r="H5" s="115">
        <v>953.41000000000008</v>
      </c>
      <c r="I5" s="88">
        <v>275.57999999999993</v>
      </c>
      <c r="J5" s="88">
        <v>291.45000000000005</v>
      </c>
      <c r="K5" s="88">
        <v>0.97</v>
      </c>
      <c r="L5" s="88">
        <v>10.36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4.84</v>
      </c>
      <c r="X5">
        <v>96.75</v>
      </c>
      <c r="Y5">
        <v>2.9</v>
      </c>
      <c r="Z5">
        <v>0</v>
      </c>
      <c r="AA5">
        <v>8.42</v>
      </c>
      <c r="AB5">
        <v>3.9</v>
      </c>
      <c r="AC5">
        <v>28.69</v>
      </c>
      <c r="AD5">
        <v>0.97</v>
      </c>
      <c r="AE5">
        <v>0</v>
      </c>
      <c r="AF5">
        <v>29.02</v>
      </c>
      <c r="AG5">
        <v>17.420000000000002</v>
      </c>
      <c r="AH5">
        <v>69.66</v>
      </c>
      <c r="AI5">
        <v>94.33</v>
      </c>
      <c r="AJ5">
        <v>186.24</v>
      </c>
      <c r="AK5">
        <v>31.44</v>
      </c>
      <c r="AL5">
        <v>66.52</v>
      </c>
      <c r="AM5">
        <v>23.22</v>
      </c>
      <c r="AN5">
        <v>0.73</v>
      </c>
      <c r="AO5">
        <v>96.75</v>
      </c>
      <c r="AP5">
        <v>16.45</v>
      </c>
      <c r="AQ5">
        <v>59.02</v>
      </c>
      <c r="AR5">
        <v>14.51</v>
      </c>
      <c r="AS5">
        <v>14.51</v>
      </c>
      <c r="AT5">
        <v>45.71</v>
      </c>
      <c r="AU5">
        <v>21.84</v>
      </c>
      <c r="AV5">
        <v>68.739999999999995</v>
      </c>
      <c r="AW5">
        <v>88.04</v>
      </c>
      <c r="AX5">
        <v>191.19</v>
      </c>
      <c r="AY5">
        <v>1.94</v>
      </c>
      <c r="AZ5">
        <v>90.94</v>
      </c>
      <c r="BA5">
        <v>0</v>
      </c>
      <c r="BB5">
        <v>24.91</v>
      </c>
      <c r="BC5">
        <v>0.82</v>
      </c>
      <c r="BD5">
        <v>0.4</v>
      </c>
      <c r="BE5">
        <v>0.52</v>
      </c>
      <c r="BF5">
        <v>0.94</v>
      </c>
      <c r="BG5">
        <v>0.93</v>
      </c>
      <c r="BH5">
        <v>1.02</v>
      </c>
      <c r="BI5">
        <v>0.87</v>
      </c>
      <c r="BJ5">
        <v>0.61</v>
      </c>
      <c r="BK5">
        <v>0.61</v>
      </c>
      <c r="BL5">
        <v>1.35</v>
      </c>
      <c r="BM5">
        <v>0.77</v>
      </c>
      <c r="BN5">
        <v>0.48</v>
      </c>
      <c r="BO5">
        <v>2.9</v>
      </c>
      <c r="BP5">
        <v>0.68</v>
      </c>
      <c r="BQ5">
        <v>0.57999999999999996</v>
      </c>
      <c r="BR5">
        <v>24.91</v>
      </c>
      <c r="BS5">
        <v>26.06</v>
      </c>
      <c r="BT5">
        <v>67.72</v>
      </c>
      <c r="BU5">
        <v>0</v>
      </c>
      <c r="BV5">
        <v>0</v>
      </c>
      <c r="BW5">
        <v>0</v>
      </c>
    </row>
    <row r="6" spans="1:75">
      <c r="A6" t="s">
        <v>242</v>
      </c>
      <c r="B6" t="s">
        <v>264</v>
      </c>
      <c r="C6" t="s">
        <v>236</v>
      </c>
      <c r="G6" t="s">
        <v>48</v>
      </c>
      <c r="H6" s="115">
        <v>953.41000000000008</v>
      </c>
      <c r="I6" s="88">
        <v>275.57999999999993</v>
      </c>
      <c r="J6" s="88">
        <v>291.45000000000005</v>
      </c>
      <c r="K6" s="88">
        <v>0.97</v>
      </c>
      <c r="L6" s="88">
        <v>10.36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4.84</v>
      </c>
      <c r="X6">
        <v>96.75</v>
      </c>
      <c r="Y6">
        <v>2.9</v>
      </c>
      <c r="Z6">
        <v>0</v>
      </c>
      <c r="AA6">
        <v>8.42</v>
      </c>
      <c r="AB6">
        <v>3.9</v>
      </c>
      <c r="AC6">
        <v>28.69</v>
      </c>
      <c r="AD6">
        <v>0.97</v>
      </c>
      <c r="AE6">
        <v>0</v>
      </c>
      <c r="AF6">
        <v>29.02</v>
      </c>
      <c r="AG6">
        <v>17.420000000000002</v>
      </c>
      <c r="AH6">
        <v>69.66</v>
      </c>
      <c r="AI6">
        <v>94.33</v>
      </c>
      <c r="AJ6">
        <v>186.24</v>
      </c>
      <c r="AK6">
        <v>31.44</v>
      </c>
      <c r="AL6">
        <v>66.52</v>
      </c>
      <c r="AM6">
        <v>23.22</v>
      </c>
      <c r="AN6">
        <v>0.73</v>
      </c>
      <c r="AO6">
        <v>96.75</v>
      </c>
      <c r="AP6">
        <v>16.45</v>
      </c>
      <c r="AQ6">
        <v>59.02</v>
      </c>
      <c r="AR6">
        <v>14.51</v>
      </c>
      <c r="AS6">
        <v>14.51</v>
      </c>
      <c r="AT6">
        <v>45.71</v>
      </c>
      <c r="AU6">
        <v>21.84</v>
      </c>
      <c r="AV6">
        <v>68.739999999999995</v>
      </c>
      <c r="AW6">
        <v>88.04</v>
      </c>
      <c r="AX6">
        <v>191.19</v>
      </c>
      <c r="AY6">
        <v>1.94</v>
      </c>
      <c r="AZ6">
        <v>90.94</v>
      </c>
      <c r="BA6">
        <v>0</v>
      </c>
      <c r="BB6">
        <v>24.91</v>
      </c>
      <c r="BC6">
        <v>0.82</v>
      </c>
      <c r="BD6">
        <v>0.4</v>
      </c>
      <c r="BE6">
        <v>0.52</v>
      </c>
      <c r="BF6">
        <v>0.94</v>
      </c>
      <c r="BG6">
        <v>0.93</v>
      </c>
      <c r="BH6">
        <v>1.02</v>
      </c>
      <c r="BI6">
        <v>0.87</v>
      </c>
      <c r="BJ6">
        <v>0.61</v>
      </c>
      <c r="BK6">
        <v>0.61</v>
      </c>
      <c r="BL6">
        <v>1.35</v>
      </c>
      <c r="BM6">
        <v>0.77</v>
      </c>
      <c r="BN6">
        <v>0.48</v>
      </c>
      <c r="BO6">
        <v>2.9</v>
      </c>
      <c r="BP6">
        <v>0.68</v>
      </c>
      <c r="BQ6">
        <v>0.57999999999999996</v>
      </c>
      <c r="BR6">
        <v>24.91</v>
      </c>
      <c r="BS6">
        <v>26.06</v>
      </c>
      <c r="BT6">
        <v>67.72</v>
      </c>
      <c r="BU6">
        <v>0</v>
      </c>
      <c r="BV6">
        <v>0</v>
      </c>
      <c r="BW6">
        <v>0</v>
      </c>
    </row>
    <row r="7" spans="1:75">
      <c r="A7" t="s">
        <v>243</v>
      </c>
      <c r="B7" t="s">
        <v>298</v>
      </c>
      <c r="C7" t="s">
        <v>265</v>
      </c>
      <c r="G7" t="s">
        <v>49</v>
      </c>
      <c r="H7" s="115">
        <v>953.09999999999991</v>
      </c>
      <c r="I7" s="88">
        <v>275.57999999999993</v>
      </c>
      <c r="J7" s="88">
        <v>291.45000000000005</v>
      </c>
      <c r="K7" s="88">
        <v>0.97</v>
      </c>
      <c r="L7" s="88">
        <v>10.36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4.84</v>
      </c>
      <c r="X7">
        <v>96.75</v>
      </c>
      <c r="Y7">
        <v>2.9</v>
      </c>
      <c r="Z7">
        <v>0</v>
      </c>
      <c r="AA7">
        <v>8.42</v>
      </c>
      <c r="AB7">
        <v>3.9</v>
      </c>
      <c r="AC7">
        <v>28.69</v>
      </c>
      <c r="AD7">
        <v>0.97</v>
      </c>
      <c r="AE7">
        <v>0</v>
      </c>
      <c r="AF7">
        <v>29.02</v>
      </c>
      <c r="AG7">
        <v>17.420000000000002</v>
      </c>
      <c r="AH7">
        <v>69.66</v>
      </c>
      <c r="AI7">
        <v>94.33</v>
      </c>
      <c r="AJ7">
        <v>186.24</v>
      </c>
      <c r="AK7">
        <v>31.44</v>
      </c>
      <c r="AL7">
        <v>66.52</v>
      </c>
      <c r="AM7">
        <v>23.22</v>
      </c>
      <c r="AN7">
        <v>0.64</v>
      </c>
      <c r="AO7">
        <v>96.75</v>
      </c>
      <c r="AP7">
        <v>16.45</v>
      </c>
      <c r="AQ7">
        <v>59.02</v>
      </c>
      <c r="AR7">
        <v>14.51</v>
      </c>
      <c r="AS7">
        <v>14.51</v>
      </c>
      <c r="AT7">
        <v>45.71</v>
      </c>
      <c r="AU7">
        <v>21.84</v>
      </c>
      <c r="AV7">
        <v>68.739999999999995</v>
      </c>
      <c r="AW7">
        <v>88.04</v>
      </c>
      <c r="AX7">
        <v>191.19</v>
      </c>
      <c r="AY7">
        <v>1.94</v>
      </c>
      <c r="AZ7">
        <v>90.94</v>
      </c>
      <c r="BA7">
        <v>0</v>
      </c>
      <c r="BB7">
        <v>24.91</v>
      </c>
      <c r="BC7">
        <v>0.82</v>
      </c>
      <c r="BD7">
        <v>0.4</v>
      </c>
      <c r="BE7">
        <v>0.52</v>
      </c>
      <c r="BF7">
        <v>0.94</v>
      </c>
      <c r="BG7">
        <v>0.93</v>
      </c>
      <c r="BH7">
        <v>1.02</v>
      </c>
      <c r="BI7">
        <v>0.87</v>
      </c>
      <c r="BJ7">
        <v>0.61</v>
      </c>
      <c r="BK7">
        <v>0.39</v>
      </c>
      <c r="BL7">
        <v>1.35</v>
      </c>
      <c r="BM7">
        <v>0.77</v>
      </c>
      <c r="BN7">
        <v>0.48</v>
      </c>
      <c r="BO7">
        <v>2.9</v>
      </c>
      <c r="BP7">
        <v>0.68</v>
      </c>
      <c r="BQ7">
        <v>0.57999999999999996</v>
      </c>
      <c r="BR7">
        <v>24.91</v>
      </c>
      <c r="BS7">
        <v>26.06</v>
      </c>
      <c r="BT7">
        <v>67.72</v>
      </c>
      <c r="BU7">
        <v>0</v>
      </c>
      <c r="BV7">
        <v>0</v>
      </c>
      <c r="BW7">
        <v>0</v>
      </c>
    </row>
    <row r="8" spans="1:75">
      <c r="A8" t="s">
        <v>244</v>
      </c>
      <c r="B8" t="s">
        <v>340</v>
      </c>
      <c r="C8" t="s">
        <v>237</v>
      </c>
      <c r="G8" t="s">
        <v>50</v>
      </c>
      <c r="H8" s="115">
        <v>894.07999999999993</v>
      </c>
      <c r="I8" s="88">
        <v>275.57999999999993</v>
      </c>
      <c r="J8" s="88">
        <v>291.45000000000005</v>
      </c>
      <c r="K8" s="88">
        <v>0.97</v>
      </c>
      <c r="L8" s="88">
        <v>10.36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4.84</v>
      </c>
      <c r="X8">
        <v>96.75</v>
      </c>
      <c r="Y8">
        <v>2.9</v>
      </c>
      <c r="Z8">
        <v>0</v>
      </c>
      <c r="AA8">
        <v>8.42</v>
      </c>
      <c r="AB8">
        <v>3.9</v>
      </c>
      <c r="AC8">
        <v>28.69</v>
      </c>
      <c r="AD8">
        <v>0.97</v>
      </c>
      <c r="AE8">
        <v>0</v>
      </c>
      <c r="AF8">
        <v>29.02</v>
      </c>
      <c r="AG8">
        <v>17.420000000000002</v>
      </c>
      <c r="AH8">
        <v>69.66</v>
      </c>
      <c r="AI8">
        <v>94.33</v>
      </c>
      <c r="AJ8">
        <v>186.24</v>
      </c>
      <c r="AK8">
        <v>31.44</v>
      </c>
      <c r="AL8">
        <v>66.52</v>
      </c>
      <c r="AM8">
        <v>23.22</v>
      </c>
      <c r="AN8">
        <v>0.64</v>
      </c>
      <c r="AO8">
        <v>96.75</v>
      </c>
      <c r="AP8">
        <v>16.45</v>
      </c>
      <c r="AQ8">
        <v>0</v>
      </c>
      <c r="AR8">
        <v>14.51</v>
      </c>
      <c r="AS8">
        <v>14.51</v>
      </c>
      <c r="AT8">
        <v>45.71</v>
      </c>
      <c r="AU8">
        <v>21.84</v>
      </c>
      <c r="AV8">
        <v>68.739999999999995</v>
      </c>
      <c r="AW8">
        <v>88.04</v>
      </c>
      <c r="AX8">
        <v>191.19</v>
      </c>
      <c r="AY8">
        <v>1.94</v>
      </c>
      <c r="AZ8">
        <v>90.94</v>
      </c>
      <c r="BA8">
        <v>0</v>
      </c>
      <c r="BB8">
        <v>24.91</v>
      </c>
      <c r="BC8">
        <v>0.82</v>
      </c>
      <c r="BD8">
        <v>0.4</v>
      </c>
      <c r="BE8">
        <v>0.52</v>
      </c>
      <c r="BF8">
        <v>0.94</v>
      </c>
      <c r="BG8">
        <v>0.93</v>
      </c>
      <c r="BH8">
        <v>1.02</v>
      </c>
      <c r="BI8">
        <v>0.87</v>
      </c>
      <c r="BJ8">
        <v>0.61</v>
      </c>
      <c r="BK8">
        <v>0.39</v>
      </c>
      <c r="BL8">
        <v>1.35</v>
      </c>
      <c r="BM8">
        <v>0.77</v>
      </c>
      <c r="BN8">
        <v>0.48</v>
      </c>
      <c r="BO8">
        <v>2.9</v>
      </c>
      <c r="BP8">
        <v>0.68</v>
      </c>
      <c r="BQ8">
        <v>0.57999999999999996</v>
      </c>
      <c r="BR8">
        <v>24.91</v>
      </c>
      <c r="BS8">
        <v>26.06</v>
      </c>
      <c r="BT8">
        <v>67.72</v>
      </c>
      <c r="BU8">
        <v>0</v>
      </c>
      <c r="BV8">
        <v>0</v>
      </c>
      <c r="BW8">
        <v>0</v>
      </c>
    </row>
    <row r="9" spans="1:75">
      <c r="A9" t="s">
        <v>245</v>
      </c>
      <c r="B9" t="s">
        <v>360</v>
      </c>
      <c r="C9" t="s">
        <v>238</v>
      </c>
      <c r="G9" t="s">
        <v>51</v>
      </c>
      <c r="H9" s="115">
        <v>894.07999999999993</v>
      </c>
      <c r="I9" s="88">
        <v>275.57999999999993</v>
      </c>
      <c r="J9" s="88">
        <v>291.45000000000005</v>
      </c>
      <c r="K9" s="88">
        <v>0.97</v>
      </c>
      <c r="L9" s="88">
        <v>10.36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4.84</v>
      </c>
      <c r="X9">
        <v>96.75</v>
      </c>
      <c r="Y9">
        <v>2.9</v>
      </c>
      <c r="Z9">
        <v>0</v>
      </c>
      <c r="AA9">
        <v>8.42</v>
      </c>
      <c r="AB9">
        <v>3.9</v>
      </c>
      <c r="AC9">
        <v>28.69</v>
      </c>
      <c r="AD9">
        <v>0.97</v>
      </c>
      <c r="AE9">
        <v>0</v>
      </c>
      <c r="AF9">
        <v>29.02</v>
      </c>
      <c r="AG9">
        <v>17.420000000000002</v>
      </c>
      <c r="AH9">
        <v>69.66</v>
      </c>
      <c r="AI9">
        <v>94.33</v>
      </c>
      <c r="AJ9">
        <v>186.24</v>
      </c>
      <c r="AK9">
        <v>31.44</v>
      </c>
      <c r="AL9">
        <v>66.52</v>
      </c>
      <c r="AM9">
        <v>23.22</v>
      </c>
      <c r="AN9">
        <v>0.64</v>
      </c>
      <c r="AO9">
        <v>96.75</v>
      </c>
      <c r="AP9">
        <v>16.45</v>
      </c>
      <c r="AQ9">
        <v>0</v>
      </c>
      <c r="AR9">
        <v>14.51</v>
      </c>
      <c r="AS9">
        <v>14.51</v>
      </c>
      <c r="AT9">
        <v>45.71</v>
      </c>
      <c r="AU9">
        <v>21.84</v>
      </c>
      <c r="AV9">
        <v>68.739999999999995</v>
      </c>
      <c r="AW9">
        <v>88.04</v>
      </c>
      <c r="AX9">
        <v>191.19</v>
      </c>
      <c r="AY9">
        <v>1.94</v>
      </c>
      <c r="AZ9">
        <v>90.94</v>
      </c>
      <c r="BA9">
        <v>0</v>
      </c>
      <c r="BB9">
        <v>24.91</v>
      </c>
      <c r="BC9">
        <v>0.82</v>
      </c>
      <c r="BD9">
        <v>0.4</v>
      </c>
      <c r="BE9">
        <v>0.52</v>
      </c>
      <c r="BF9">
        <v>0.94</v>
      </c>
      <c r="BG9">
        <v>0.93</v>
      </c>
      <c r="BH9">
        <v>1.02</v>
      </c>
      <c r="BI9">
        <v>0.87</v>
      </c>
      <c r="BJ9">
        <v>0.61</v>
      </c>
      <c r="BK9">
        <v>0.39</v>
      </c>
      <c r="BL9">
        <v>1.35</v>
      </c>
      <c r="BM9">
        <v>0.77</v>
      </c>
      <c r="BN9">
        <v>0.48</v>
      </c>
      <c r="BO9">
        <v>2.9</v>
      </c>
      <c r="BP9">
        <v>0.68</v>
      </c>
      <c r="BQ9">
        <v>0.57999999999999996</v>
      </c>
      <c r="BR9">
        <v>24.91</v>
      </c>
      <c r="BS9">
        <v>26.06</v>
      </c>
      <c r="BT9">
        <v>67.72</v>
      </c>
      <c r="BU9">
        <v>0</v>
      </c>
      <c r="BV9">
        <v>0</v>
      </c>
      <c r="BW9">
        <v>0</v>
      </c>
    </row>
    <row r="10" spans="1:75">
      <c r="A10" t="s">
        <v>266</v>
      </c>
      <c r="C10" t="s">
        <v>239</v>
      </c>
      <c r="G10" t="s">
        <v>52</v>
      </c>
      <c r="H10" s="115">
        <v>894.07999999999993</v>
      </c>
      <c r="I10" s="88">
        <v>275.57999999999993</v>
      </c>
      <c r="J10" s="88">
        <v>291.45000000000005</v>
      </c>
      <c r="K10" s="88">
        <v>0.97</v>
      </c>
      <c r="L10" s="88">
        <v>10.36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4.84</v>
      </c>
      <c r="X10">
        <v>96.75</v>
      </c>
      <c r="Y10">
        <v>2.9</v>
      </c>
      <c r="Z10">
        <v>0</v>
      </c>
      <c r="AA10">
        <v>8.42</v>
      </c>
      <c r="AB10">
        <v>3.9</v>
      </c>
      <c r="AC10">
        <v>28.69</v>
      </c>
      <c r="AD10">
        <v>0.97</v>
      </c>
      <c r="AE10">
        <v>0</v>
      </c>
      <c r="AF10">
        <v>29.02</v>
      </c>
      <c r="AG10">
        <v>17.420000000000002</v>
      </c>
      <c r="AH10">
        <v>69.66</v>
      </c>
      <c r="AI10">
        <v>94.33</v>
      </c>
      <c r="AJ10">
        <v>186.24</v>
      </c>
      <c r="AK10">
        <v>31.44</v>
      </c>
      <c r="AL10">
        <v>66.52</v>
      </c>
      <c r="AM10">
        <v>23.22</v>
      </c>
      <c r="AN10">
        <v>0.64</v>
      </c>
      <c r="AO10">
        <v>96.75</v>
      </c>
      <c r="AP10">
        <v>16.45</v>
      </c>
      <c r="AQ10">
        <v>0</v>
      </c>
      <c r="AR10">
        <v>14.51</v>
      </c>
      <c r="AS10">
        <v>14.51</v>
      </c>
      <c r="AT10">
        <v>45.71</v>
      </c>
      <c r="AU10">
        <v>21.84</v>
      </c>
      <c r="AV10">
        <v>68.739999999999995</v>
      </c>
      <c r="AW10">
        <v>88.04</v>
      </c>
      <c r="AX10">
        <v>191.19</v>
      </c>
      <c r="AY10">
        <v>1.94</v>
      </c>
      <c r="AZ10">
        <v>90.94</v>
      </c>
      <c r="BA10">
        <v>0</v>
      </c>
      <c r="BB10">
        <v>24.91</v>
      </c>
      <c r="BC10">
        <v>0.82</v>
      </c>
      <c r="BD10">
        <v>0.4</v>
      </c>
      <c r="BE10">
        <v>0.52</v>
      </c>
      <c r="BF10">
        <v>0.94</v>
      </c>
      <c r="BG10">
        <v>0.93</v>
      </c>
      <c r="BH10">
        <v>1.02</v>
      </c>
      <c r="BI10">
        <v>0.87</v>
      </c>
      <c r="BJ10">
        <v>0.61</v>
      </c>
      <c r="BK10">
        <v>0.39</v>
      </c>
      <c r="BL10">
        <v>1.35</v>
      </c>
      <c r="BM10">
        <v>0.77</v>
      </c>
      <c r="BN10">
        <v>0.48</v>
      </c>
      <c r="BO10">
        <v>2.9</v>
      </c>
      <c r="BP10">
        <v>0.68</v>
      </c>
      <c r="BQ10">
        <v>0.57999999999999996</v>
      </c>
      <c r="BR10">
        <v>24.91</v>
      </c>
      <c r="BS10">
        <v>26.06</v>
      </c>
      <c r="BT10">
        <v>67.72</v>
      </c>
      <c r="BU10">
        <v>0</v>
      </c>
      <c r="BV10">
        <v>0</v>
      </c>
      <c r="BW10">
        <v>0</v>
      </c>
    </row>
    <row r="11" spans="1:75">
      <c r="A11" t="s">
        <v>246</v>
      </c>
      <c r="C11" t="s">
        <v>341</v>
      </c>
      <c r="G11" t="s">
        <v>53</v>
      </c>
      <c r="H11" s="115">
        <v>798.4899999999999</v>
      </c>
      <c r="I11" s="88">
        <v>275.57999999999993</v>
      </c>
      <c r="J11" s="88">
        <v>291.45000000000005</v>
      </c>
      <c r="K11" s="88">
        <v>0.97</v>
      </c>
      <c r="L11" s="88">
        <v>10.36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96.75</v>
      </c>
      <c r="Y11">
        <v>2.9</v>
      </c>
      <c r="Z11">
        <v>0</v>
      </c>
      <c r="AA11">
        <v>8.42</v>
      </c>
      <c r="AB11">
        <v>3.9</v>
      </c>
      <c r="AC11">
        <v>28.69</v>
      </c>
      <c r="AD11">
        <v>0.97</v>
      </c>
      <c r="AE11">
        <v>0</v>
      </c>
      <c r="AF11">
        <v>29.02</v>
      </c>
      <c r="AG11">
        <v>17.420000000000002</v>
      </c>
      <c r="AH11">
        <v>69.66</v>
      </c>
      <c r="AI11">
        <v>94.33</v>
      </c>
      <c r="AJ11">
        <v>186.24</v>
      </c>
      <c r="AK11">
        <v>31.44</v>
      </c>
      <c r="AL11">
        <v>66.52</v>
      </c>
      <c r="AM11">
        <v>23.22</v>
      </c>
      <c r="AN11">
        <v>0.61</v>
      </c>
      <c r="AO11">
        <v>96.75</v>
      </c>
      <c r="AP11">
        <v>16.45</v>
      </c>
      <c r="AQ11">
        <v>0</v>
      </c>
      <c r="AR11">
        <v>14.51</v>
      </c>
      <c r="AS11">
        <v>14.51</v>
      </c>
      <c r="AT11">
        <v>45.71</v>
      </c>
      <c r="AU11">
        <v>21.84</v>
      </c>
      <c r="AV11">
        <v>68.739999999999995</v>
      </c>
      <c r="AW11">
        <v>88.04</v>
      </c>
      <c r="AX11">
        <v>191.19</v>
      </c>
      <c r="AY11">
        <v>1.94</v>
      </c>
      <c r="AZ11">
        <v>0</v>
      </c>
      <c r="BA11">
        <v>0</v>
      </c>
      <c r="BB11">
        <v>24.91</v>
      </c>
      <c r="BC11">
        <v>0.82</v>
      </c>
      <c r="BD11">
        <v>0.4</v>
      </c>
      <c r="BE11">
        <v>0.52</v>
      </c>
      <c r="BF11">
        <v>0.94</v>
      </c>
      <c r="BG11">
        <v>0.93</v>
      </c>
      <c r="BH11">
        <v>1.02</v>
      </c>
      <c r="BI11">
        <v>0.87</v>
      </c>
      <c r="BJ11">
        <v>0.61</v>
      </c>
      <c r="BK11">
        <v>0.61</v>
      </c>
      <c r="BL11">
        <v>1.35</v>
      </c>
      <c r="BM11">
        <v>0.77</v>
      </c>
      <c r="BN11">
        <v>0.48</v>
      </c>
      <c r="BO11">
        <v>2.9</v>
      </c>
      <c r="BP11">
        <v>0.68</v>
      </c>
      <c r="BQ11">
        <v>0.57999999999999996</v>
      </c>
      <c r="BR11">
        <v>24.91</v>
      </c>
      <c r="BS11">
        <v>26.06</v>
      </c>
      <c r="BT11">
        <v>67.72</v>
      </c>
      <c r="BU11">
        <v>0</v>
      </c>
      <c r="BV11">
        <v>0</v>
      </c>
      <c r="BW11">
        <v>0</v>
      </c>
    </row>
    <row r="12" spans="1:75">
      <c r="A12" t="s">
        <v>247</v>
      </c>
      <c r="C12" t="s">
        <v>361</v>
      </c>
      <c r="G12" t="s">
        <v>54</v>
      </c>
      <c r="H12" s="115">
        <v>798.4899999999999</v>
      </c>
      <c r="I12" s="88">
        <v>275.57999999999993</v>
      </c>
      <c r="J12" s="88">
        <v>291.45000000000005</v>
      </c>
      <c r="K12" s="88">
        <v>0.97</v>
      </c>
      <c r="L12" s="88">
        <v>10.36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96.75</v>
      </c>
      <c r="Y12">
        <v>2.9</v>
      </c>
      <c r="Z12">
        <v>0</v>
      </c>
      <c r="AA12">
        <v>8.42</v>
      </c>
      <c r="AB12">
        <v>3.9</v>
      </c>
      <c r="AC12">
        <v>28.69</v>
      </c>
      <c r="AD12">
        <v>0.97</v>
      </c>
      <c r="AE12">
        <v>0</v>
      </c>
      <c r="AF12">
        <v>29.02</v>
      </c>
      <c r="AG12">
        <v>17.420000000000002</v>
      </c>
      <c r="AH12">
        <v>69.66</v>
      </c>
      <c r="AI12">
        <v>94.33</v>
      </c>
      <c r="AJ12">
        <v>186.24</v>
      </c>
      <c r="AK12">
        <v>31.44</v>
      </c>
      <c r="AL12">
        <v>66.52</v>
      </c>
      <c r="AM12">
        <v>23.22</v>
      </c>
      <c r="AN12">
        <v>0.61</v>
      </c>
      <c r="AO12">
        <v>96.75</v>
      </c>
      <c r="AP12">
        <v>16.45</v>
      </c>
      <c r="AQ12">
        <v>0</v>
      </c>
      <c r="AR12">
        <v>14.51</v>
      </c>
      <c r="AS12">
        <v>14.51</v>
      </c>
      <c r="AT12">
        <v>45.71</v>
      </c>
      <c r="AU12">
        <v>21.84</v>
      </c>
      <c r="AV12">
        <v>68.739999999999995</v>
      </c>
      <c r="AW12">
        <v>88.04</v>
      </c>
      <c r="AX12">
        <v>191.19</v>
      </c>
      <c r="AY12">
        <v>1.94</v>
      </c>
      <c r="AZ12">
        <v>0</v>
      </c>
      <c r="BA12">
        <v>0</v>
      </c>
      <c r="BB12">
        <v>24.91</v>
      </c>
      <c r="BC12">
        <v>0.82</v>
      </c>
      <c r="BD12">
        <v>0.4</v>
      </c>
      <c r="BE12">
        <v>0.52</v>
      </c>
      <c r="BF12">
        <v>0.94</v>
      </c>
      <c r="BG12">
        <v>0.93</v>
      </c>
      <c r="BH12">
        <v>1.02</v>
      </c>
      <c r="BI12">
        <v>0.87</v>
      </c>
      <c r="BJ12">
        <v>0.61</v>
      </c>
      <c r="BK12">
        <v>0.61</v>
      </c>
      <c r="BL12">
        <v>1.35</v>
      </c>
      <c r="BM12">
        <v>0.77</v>
      </c>
      <c r="BN12">
        <v>0.48</v>
      </c>
      <c r="BO12">
        <v>2.9</v>
      </c>
      <c r="BP12">
        <v>0.68</v>
      </c>
      <c r="BQ12">
        <v>0.57999999999999996</v>
      </c>
      <c r="BR12">
        <v>24.91</v>
      </c>
      <c r="BS12">
        <v>26.06</v>
      </c>
      <c r="BT12">
        <v>67.72</v>
      </c>
      <c r="BU12">
        <v>0</v>
      </c>
      <c r="BV12">
        <v>0</v>
      </c>
      <c r="BW12">
        <v>0</v>
      </c>
    </row>
    <row r="13" spans="1:75">
      <c r="A13" t="s">
        <v>248</v>
      </c>
      <c r="G13" t="s">
        <v>55</v>
      </c>
      <c r="H13" s="115">
        <v>798.4899999999999</v>
      </c>
      <c r="I13" s="88">
        <v>275.57999999999993</v>
      </c>
      <c r="J13" s="88">
        <v>291.45000000000005</v>
      </c>
      <c r="K13" s="88">
        <v>0.97</v>
      </c>
      <c r="L13" s="88">
        <v>10.36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96.75</v>
      </c>
      <c r="Y13">
        <v>2.9</v>
      </c>
      <c r="Z13">
        <v>0</v>
      </c>
      <c r="AA13">
        <v>8.42</v>
      </c>
      <c r="AB13">
        <v>3.9</v>
      </c>
      <c r="AC13">
        <v>28.69</v>
      </c>
      <c r="AD13">
        <v>0.97</v>
      </c>
      <c r="AE13">
        <v>0</v>
      </c>
      <c r="AF13">
        <v>29.02</v>
      </c>
      <c r="AG13">
        <v>17.420000000000002</v>
      </c>
      <c r="AH13">
        <v>69.66</v>
      </c>
      <c r="AI13">
        <v>94.33</v>
      </c>
      <c r="AJ13">
        <v>186.24</v>
      </c>
      <c r="AK13">
        <v>31.44</v>
      </c>
      <c r="AL13">
        <v>66.52</v>
      </c>
      <c r="AM13">
        <v>23.22</v>
      </c>
      <c r="AN13">
        <v>0.61</v>
      </c>
      <c r="AO13">
        <v>96.75</v>
      </c>
      <c r="AP13">
        <v>16.45</v>
      </c>
      <c r="AQ13">
        <v>0</v>
      </c>
      <c r="AR13">
        <v>14.51</v>
      </c>
      <c r="AS13">
        <v>14.51</v>
      </c>
      <c r="AT13">
        <v>45.71</v>
      </c>
      <c r="AU13">
        <v>21.84</v>
      </c>
      <c r="AV13">
        <v>68.739999999999995</v>
      </c>
      <c r="AW13">
        <v>88.04</v>
      </c>
      <c r="AX13">
        <v>191.19</v>
      </c>
      <c r="AY13">
        <v>1.94</v>
      </c>
      <c r="AZ13">
        <v>0</v>
      </c>
      <c r="BA13">
        <v>0</v>
      </c>
      <c r="BB13">
        <v>24.91</v>
      </c>
      <c r="BC13">
        <v>0.82</v>
      </c>
      <c r="BD13">
        <v>0.4</v>
      </c>
      <c r="BE13">
        <v>0.52</v>
      </c>
      <c r="BF13">
        <v>0.94</v>
      </c>
      <c r="BG13">
        <v>0.93</v>
      </c>
      <c r="BH13">
        <v>1.02</v>
      </c>
      <c r="BI13">
        <v>0.87</v>
      </c>
      <c r="BJ13">
        <v>0.61</v>
      </c>
      <c r="BK13">
        <v>0.61</v>
      </c>
      <c r="BL13">
        <v>1.35</v>
      </c>
      <c r="BM13">
        <v>0.77</v>
      </c>
      <c r="BN13">
        <v>0.48</v>
      </c>
      <c r="BO13">
        <v>2.9</v>
      </c>
      <c r="BP13">
        <v>0.68</v>
      </c>
      <c r="BQ13">
        <v>0.57999999999999996</v>
      </c>
      <c r="BR13">
        <v>24.91</v>
      </c>
      <c r="BS13">
        <v>26.06</v>
      </c>
      <c r="BT13">
        <v>67.72</v>
      </c>
      <c r="BU13">
        <v>0</v>
      </c>
      <c r="BV13">
        <v>0</v>
      </c>
      <c r="BW13">
        <v>0</v>
      </c>
    </row>
    <row r="14" spans="1:75">
      <c r="A14" t="s">
        <v>249</v>
      </c>
      <c r="G14" t="s">
        <v>56</v>
      </c>
      <c r="H14" s="115">
        <v>798.4899999999999</v>
      </c>
      <c r="I14" s="88">
        <v>275.57999999999993</v>
      </c>
      <c r="J14" s="88">
        <v>291.45000000000005</v>
      </c>
      <c r="K14" s="88">
        <v>0.97</v>
      </c>
      <c r="L14" s="88">
        <v>10.36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96.75</v>
      </c>
      <c r="Y14">
        <v>2.9</v>
      </c>
      <c r="Z14">
        <v>0</v>
      </c>
      <c r="AA14">
        <v>8.42</v>
      </c>
      <c r="AB14">
        <v>3.9</v>
      </c>
      <c r="AC14">
        <v>28.69</v>
      </c>
      <c r="AD14">
        <v>0.97</v>
      </c>
      <c r="AE14">
        <v>0</v>
      </c>
      <c r="AF14">
        <v>29.02</v>
      </c>
      <c r="AG14">
        <v>17.420000000000002</v>
      </c>
      <c r="AH14">
        <v>69.66</v>
      </c>
      <c r="AI14">
        <v>94.33</v>
      </c>
      <c r="AJ14">
        <v>186.24</v>
      </c>
      <c r="AK14">
        <v>31.44</v>
      </c>
      <c r="AL14">
        <v>66.52</v>
      </c>
      <c r="AM14">
        <v>23.22</v>
      </c>
      <c r="AN14">
        <v>0.61</v>
      </c>
      <c r="AO14">
        <v>96.75</v>
      </c>
      <c r="AP14">
        <v>16.45</v>
      </c>
      <c r="AQ14">
        <v>0</v>
      </c>
      <c r="AR14">
        <v>14.51</v>
      </c>
      <c r="AS14">
        <v>14.51</v>
      </c>
      <c r="AT14">
        <v>45.71</v>
      </c>
      <c r="AU14">
        <v>21.84</v>
      </c>
      <c r="AV14">
        <v>68.739999999999995</v>
      </c>
      <c r="AW14">
        <v>88.04</v>
      </c>
      <c r="AX14">
        <v>191.19</v>
      </c>
      <c r="AY14">
        <v>1.94</v>
      </c>
      <c r="AZ14">
        <v>0</v>
      </c>
      <c r="BA14">
        <v>0</v>
      </c>
      <c r="BB14">
        <v>24.91</v>
      </c>
      <c r="BC14">
        <v>0.82</v>
      </c>
      <c r="BD14">
        <v>0.4</v>
      </c>
      <c r="BE14">
        <v>0.52</v>
      </c>
      <c r="BF14">
        <v>0.94</v>
      </c>
      <c r="BG14">
        <v>0.93</v>
      </c>
      <c r="BH14">
        <v>1.02</v>
      </c>
      <c r="BI14">
        <v>0.87</v>
      </c>
      <c r="BJ14">
        <v>0.61</v>
      </c>
      <c r="BK14">
        <v>0.61</v>
      </c>
      <c r="BL14">
        <v>1.35</v>
      </c>
      <c r="BM14">
        <v>0.77</v>
      </c>
      <c r="BN14">
        <v>0.48</v>
      </c>
      <c r="BO14">
        <v>2.9</v>
      </c>
      <c r="BP14">
        <v>0.68</v>
      </c>
      <c r="BQ14">
        <v>0.57999999999999996</v>
      </c>
      <c r="BR14">
        <v>24.91</v>
      </c>
      <c r="BS14">
        <v>26.06</v>
      </c>
      <c r="BT14">
        <v>67.72</v>
      </c>
      <c r="BU14">
        <v>0</v>
      </c>
      <c r="BV14">
        <v>0</v>
      </c>
      <c r="BW14">
        <v>0</v>
      </c>
    </row>
    <row r="15" spans="1:75">
      <c r="A15" t="s">
        <v>250</v>
      </c>
      <c r="G15" t="s">
        <v>57</v>
      </c>
      <c r="H15" s="115">
        <v>660.38</v>
      </c>
      <c r="I15" s="88">
        <v>258.25999999999993</v>
      </c>
      <c r="J15" s="88">
        <v>291.45000000000005</v>
      </c>
      <c r="K15" s="88">
        <v>0.97</v>
      </c>
      <c r="L15" s="88">
        <v>10.36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96.75</v>
      </c>
      <c r="Y15">
        <v>2.9</v>
      </c>
      <c r="Z15">
        <v>0</v>
      </c>
      <c r="AA15">
        <v>8.42</v>
      </c>
      <c r="AB15">
        <v>3.9</v>
      </c>
      <c r="AC15">
        <v>28.69</v>
      </c>
      <c r="AD15">
        <v>0.97</v>
      </c>
      <c r="AE15">
        <v>0</v>
      </c>
      <c r="AF15">
        <v>29.02</v>
      </c>
      <c r="AG15">
        <v>17.420000000000002</v>
      </c>
      <c r="AH15">
        <v>69.66</v>
      </c>
      <c r="AI15">
        <v>94.33</v>
      </c>
      <c r="AJ15">
        <v>186.24</v>
      </c>
      <c r="AK15">
        <v>31.44</v>
      </c>
      <c r="AL15">
        <v>66.52</v>
      </c>
      <c r="AM15">
        <v>23.22</v>
      </c>
      <c r="AN15">
        <v>0.57999999999999996</v>
      </c>
      <c r="AO15">
        <v>96.75</v>
      </c>
      <c r="AP15">
        <v>16.45</v>
      </c>
      <c r="AQ15">
        <v>0</v>
      </c>
      <c r="AR15">
        <v>14.51</v>
      </c>
      <c r="AS15">
        <v>14.51</v>
      </c>
      <c r="AT15">
        <v>45.71</v>
      </c>
      <c r="AU15">
        <v>21.84</v>
      </c>
      <c r="AV15">
        <v>51.42</v>
      </c>
      <c r="AW15">
        <v>0</v>
      </c>
      <c r="AX15">
        <v>191.19</v>
      </c>
      <c r="AY15">
        <v>1.94</v>
      </c>
      <c r="AZ15">
        <v>0</v>
      </c>
      <c r="BA15">
        <v>0</v>
      </c>
      <c r="BB15">
        <v>0</v>
      </c>
      <c r="BC15">
        <v>0.82</v>
      </c>
      <c r="BD15">
        <v>0.4</v>
      </c>
      <c r="BE15">
        <v>0.52</v>
      </c>
      <c r="BF15">
        <v>0.94</v>
      </c>
      <c r="BG15">
        <v>0.93</v>
      </c>
      <c r="BH15">
        <v>1.02</v>
      </c>
      <c r="BI15">
        <v>0.87</v>
      </c>
      <c r="BJ15">
        <v>0.61</v>
      </c>
      <c r="BK15">
        <v>0.39</v>
      </c>
      <c r="BL15">
        <v>1.35</v>
      </c>
      <c r="BM15">
        <v>0.77</v>
      </c>
      <c r="BN15">
        <v>0.48</v>
      </c>
      <c r="BO15">
        <v>2.9</v>
      </c>
      <c r="BP15">
        <v>0.68</v>
      </c>
      <c r="BQ15">
        <v>0.57999999999999996</v>
      </c>
      <c r="BR15">
        <v>0</v>
      </c>
      <c r="BS15">
        <v>26.06</v>
      </c>
      <c r="BT15">
        <v>67.72</v>
      </c>
      <c r="BU15">
        <v>0</v>
      </c>
      <c r="BV15">
        <v>0</v>
      </c>
      <c r="BW15">
        <v>0</v>
      </c>
    </row>
    <row r="16" spans="1:75">
      <c r="A16" t="s">
        <v>251</v>
      </c>
      <c r="G16" t="s">
        <v>58</v>
      </c>
      <c r="H16" s="115">
        <v>660.38</v>
      </c>
      <c r="I16" s="88">
        <v>258.25999999999993</v>
      </c>
      <c r="J16" s="88">
        <v>291.45000000000005</v>
      </c>
      <c r="K16" s="88">
        <v>0.97</v>
      </c>
      <c r="L16" s="88">
        <v>10.36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96.75</v>
      </c>
      <c r="Y16">
        <v>2.9</v>
      </c>
      <c r="Z16">
        <v>0</v>
      </c>
      <c r="AA16">
        <v>8.42</v>
      </c>
      <c r="AB16">
        <v>3.9</v>
      </c>
      <c r="AC16">
        <v>28.69</v>
      </c>
      <c r="AD16">
        <v>0.97</v>
      </c>
      <c r="AE16">
        <v>0</v>
      </c>
      <c r="AF16">
        <v>29.02</v>
      </c>
      <c r="AG16">
        <v>17.420000000000002</v>
      </c>
      <c r="AH16">
        <v>69.66</v>
      </c>
      <c r="AI16">
        <v>94.33</v>
      </c>
      <c r="AJ16">
        <v>186.24</v>
      </c>
      <c r="AK16">
        <v>31.44</v>
      </c>
      <c r="AL16">
        <v>66.52</v>
      </c>
      <c r="AM16">
        <v>23.22</v>
      </c>
      <c r="AN16">
        <v>0.57999999999999996</v>
      </c>
      <c r="AO16">
        <v>96.75</v>
      </c>
      <c r="AP16">
        <v>16.45</v>
      </c>
      <c r="AQ16">
        <v>0</v>
      </c>
      <c r="AR16">
        <v>14.51</v>
      </c>
      <c r="AS16">
        <v>14.51</v>
      </c>
      <c r="AT16">
        <v>45.71</v>
      </c>
      <c r="AU16">
        <v>21.84</v>
      </c>
      <c r="AV16">
        <v>51.42</v>
      </c>
      <c r="AW16">
        <v>0</v>
      </c>
      <c r="AX16">
        <v>191.19</v>
      </c>
      <c r="AY16">
        <v>1.94</v>
      </c>
      <c r="AZ16">
        <v>0</v>
      </c>
      <c r="BA16">
        <v>0</v>
      </c>
      <c r="BB16">
        <v>0</v>
      </c>
      <c r="BC16">
        <v>0.82</v>
      </c>
      <c r="BD16">
        <v>0.4</v>
      </c>
      <c r="BE16">
        <v>0.52</v>
      </c>
      <c r="BF16">
        <v>0.94</v>
      </c>
      <c r="BG16">
        <v>0.93</v>
      </c>
      <c r="BH16">
        <v>1.02</v>
      </c>
      <c r="BI16">
        <v>0.87</v>
      </c>
      <c r="BJ16">
        <v>0.61</v>
      </c>
      <c r="BK16">
        <v>0.39</v>
      </c>
      <c r="BL16">
        <v>1.35</v>
      </c>
      <c r="BM16">
        <v>0.77</v>
      </c>
      <c r="BN16">
        <v>0.48</v>
      </c>
      <c r="BO16">
        <v>2.9</v>
      </c>
      <c r="BP16">
        <v>0.68</v>
      </c>
      <c r="BQ16">
        <v>0.57999999999999996</v>
      </c>
      <c r="BR16">
        <v>0</v>
      </c>
      <c r="BS16">
        <v>26.06</v>
      </c>
      <c r="BT16">
        <v>67.72</v>
      </c>
      <c r="BU16">
        <v>0</v>
      </c>
      <c r="BV16">
        <v>0</v>
      </c>
      <c r="BW16">
        <v>0</v>
      </c>
    </row>
    <row r="17" spans="1:75">
      <c r="A17" t="s">
        <v>252</v>
      </c>
      <c r="G17" t="s">
        <v>59</v>
      </c>
      <c r="H17" s="115">
        <v>660.38</v>
      </c>
      <c r="I17" s="88">
        <v>258.25999999999993</v>
      </c>
      <c r="J17" s="88">
        <v>291.45000000000005</v>
      </c>
      <c r="K17" s="88">
        <v>0.97</v>
      </c>
      <c r="L17" s="88">
        <v>10.36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96.75</v>
      </c>
      <c r="Y17">
        <v>2.9</v>
      </c>
      <c r="Z17">
        <v>0</v>
      </c>
      <c r="AA17">
        <v>8.42</v>
      </c>
      <c r="AB17">
        <v>3.9</v>
      </c>
      <c r="AC17">
        <v>28.69</v>
      </c>
      <c r="AD17">
        <v>0.97</v>
      </c>
      <c r="AE17">
        <v>0</v>
      </c>
      <c r="AF17">
        <v>29.02</v>
      </c>
      <c r="AG17">
        <v>17.420000000000002</v>
      </c>
      <c r="AH17">
        <v>69.66</v>
      </c>
      <c r="AI17">
        <v>94.33</v>
      </c>
      <c r="AJ17">
        <v>186.24</v>
      </c>
      <c r="AK17">
        <v>31.44</v>
      </c>
      <c r="AL17">
        <v>66.52</v>
      </c>
      <c r="AM17">
        <v>23.22</v>
      </c>
      <c r="AN17">
        <v>0.57999999999999996</v>
      </c>
      <c r="AO17">
        <v>96.75</v>
      </c>
      <c r="AP17">
        <v>16.45</v>
      </c>
      <c r="AQ17">
        <v>0</v>
      </c>
      <c r="AR17">
        <v>14.51</v>
      </c>
      <c r="AS17">
        <v>14.51</v>
      </c>
      <c r="AT17">
        <v>45.71</v>
      </c>
      <c r="AU17">
        <v>21.84</v>
      </c>
      <c r="AV17">
        <v>51.42</v>
      </c>
      <c r="AW17">
        <v>0</v>
      </c>
      <c r="AX17">
        <v>191.19</v>
      </c>
      <c r="AY17">
        <v>1.94</v>
      </c>
      <c r="AZ17">
        <v>0</v>
      </c>
      <c r="BA17">
        <v>0</v>
      </c>
      <c r="BB17">
        <v>0</v>
      </c>
      <c r="BC17">
        <v>0.82</v>
      </c>
      <c r="BD17">
        <v>0.4</v>
      </c>
      <c r="BE17">
        <v>0.52</v>
      </c>
      <c r="BF17">
        <v>0.94</v>
      </c>
      <c r="BG17">
        <v>0.93</v>
      </c>
      <c r="BH17">
        <v>1.02</v>
      </c>
      <c r="BI17">
        <v>0.87</v>
      </c>
      <c r="BJ17">
        <v>0.61</v>
      </c>
      <c r="BK17">
        <v>0.39</v>
      </c>
      <c r="BL17">
        <v>1.35</v>
      </c>
      <c r="BM17">
        <v>0.77</v>
      </c>
      <c r="BN17">
        <v>0.48</v>
      </c>
      <c r="BO17">
        <v>2.9</v>
      </c>
      <c r="BP17">
        <v>0.68</v>
      </c>
      <c r="BQ17">
        <v>0.57999999999999996</v>
      </c>
      <c r="BR17">
        <v>0</v>
      </c>
      <c r="BS17">
        <v>26.06</v>
      </c>
      <c r="BT17">
        <v>67.72</v>
      </c>
      <c r="BU17">
        <v>0</v>
      </c>
      <c r="BV17">
        <v>0</v>
      </c>
      <c r="BW17">
        <v>0</v>
      </c>
    </row>
    <row r="18" spans="1:75">
      <c r="A18" t="s">
        <v>253</v>
      </c>
      <c r="G18" t="s">
        <v>60</v>
      </c>
      <c r="H18" s="115">
        <v>660.38</v>
      </c>
      <c r="I18" s="88">
        <v>258.25999999999993</v>
      </c>
      <c r="J18" s="88">
        <v>291.45000000000005</v>
      </c>
      <c r="K18" s="88">
        <v>0.97</v>
      </c>
      <c r="L18" s="88">
        <v>10.36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96.75</v>
      </c>
      <c r="Y18">
        <v>2.9</v>
      </c>
      <c r="Z18">
        <v>0</v>
      </c>
      <c r="AA18">
        <v>8.42</v>
      </c>
      <c r="AB18">
        <v>3.9</v>
      </c>
      <c r="AC18">
        <v>28.69</v>
      </c>
      <c r="AD18">
        <v>0.97</v>
      </c>
      <c r="AE18">
        <v>0</v>
      </c>
      <c r="AF18">
        <v>29.02</v>
      </c>
      <c r="AG18">
        <v>17.420000000000002</v>
      </c>
      <c r="AH18">
        <v>69.66</v>
      </c>
      <c r="AI18">
        <v>94.33</v>
      </c>
      <c r="AJ18">
        <v>186.24</v>
      </c>
      <c r="AK18">
        <v>31.44</v>
      </c>
      <c r="AL18">
        <v>66.52</v>
      </c>
      <c r="AM18">
        <v>23.22</v>
      </c>
      <c r="AN18">
        <v>0.57999999999999996</v>
      </c>
      <c r="AO18">
        <v>96.75</v>
      </c>
      <c r="AP18">
        <v>16.45</v>
      </c>
      <c r="AQ18">
        <v>0</v>
      </c>
      <c r="AR18">
        <v>14.51</v>
      </c>
      <c r="AS18">
        <v>14.51</v>
      </c>
      <c r="AT18">
        <v>45.71</v>
      </c>
      <c r="AU18">
        <v>21.84</v>
      </c>
      <c r="AV18">
        <v>51.42</v>
      </c>
      <c r="AW18">
        <v>0</v>
      </c>
      <c r="AX18">
        <v>191.19</v>
      </c>
      <c r="AY18">
        <v>1.94</v>
      </c>
      <c r="AZ18">
        <v>0</v>
      </c>
      <c r="BA18">
        <v>0</v>
      </c>
      <c r="BB18">
        <v>0</v>
      </c>
      <c r="BC18">
        <v>0.82</v>
      </c>
      <c r="BD18">
        <v>0.4</v>
      </c>
      <c r="BE18">
        <v>0.52</v>
      </c>
      <c r="BF18">
        <v>0.94</v>
      </c>
      <c r="BG18">
        <v>0.93</v>
      </c>
      <c r="BH18">
        <v>1.02</v>
      </c>
      <c r="BI18">
        <v>0.87</v>
      </c>
      <c r="BJ18">
        <v>0.61</v>
      </c>
      <c r="BK18">
        <v>0.39</v>
      </c>
      <c r="BL18">
        <v>1.35</v>
      </c>
      <c r="BM18">
        <v>0.77</v>
      </c>
      <c r="BN18">
        <v>0.48</v>
      </c>
      <c r="BO18">
        <v>2.9</v>
      </c>
      <c r="BP18">
        <v>0.68</v>
      </c>
      <c r="BQ18">
        <v>0.57999999999999996</v>
      </c>
      <c r="BR18">
        <v>0</v>
      </c>
      <c r="BS18">
        <v>26.06</v>
      </c>
      <c r="BT18">
        <v>67.72</v>
      </c>
      <c r="BU18">
        <v>0</v>
      </c>
      <c r="BV18">
        <v>0</v>
      </c>
      <c r="BW18">
        <v>0</v>
      </c>
    </row>
    <row r="19" spans="1:75">
      <c r="A19" t="s">
        <v>267</v>
      </c>
      <c r="G19" t="s">
        <v>61</v>
      </c>
      <c r="H19" s="115">
        <v>660.6</v>
      </c>
      <c r="I19" s="88">
        <v>258.25999999999993</v>
      </c>
      <c r="J19" s="88">
        <v>291.45000000000005</v>
      </c>
      <c r="K19" s="88">
        <v>0.97</v>
      </c>
      <c r="L19" s="88">
        <v>10.36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96.75</v>
      </c>
      <c r="Y19">
        <v>2.9</v>
      </c>
      <c r="Z19">
        <v>0</v>
      </c>
      <c r="AA19">
        <v>8.42</v>
      </c>
      <c r="AB19">
        <v>3.9</v>
      </c>
      <c r="AC19">
        <v>28.69</v>
      </c>
      <c r="AD19">
        <v>0.97</v>
      </c>
      <c r="AE19">
        <v>0</v>
      </c>
      <c r="AF19">
        <v>29.02</v>
      </c>
      <c r="AG19">
        <v>17.420000000000002</v>
      </c>
      <c r="AH19">
        <v>69.66</v>
      </c>
      <c r="AI19">
        <v>94.33</v>
      </c>
      <c r="AJ19">
        <v>186.24</v>
      </c>
      <c r="AK19">
        <v>31.44</v>
      </c>
      <c r="AL19">
        <v>66.52</v>
      </c>
      <c r="AM19">
        <v>23.22</v>
      </c>
      <c r="AN19">
        <v>0.57999999999999996</v>
      </c>
      <c r="AO19">
        <v>96.75</v>
      </c>
      <c r="AP19">
        <v>16.45</v>
      </c>
      <c r="AQ19">
        <v>0</v>
      </c>
      <c r="AR19">
        <v>14.51</v>
      </c>
      <c r="AS19">
        <v>14.51</v>
      </c>
      <c r="AT19">
        <v>45.71</v>
      </c>
      <c r="AU19">
        <v>21.84</v>
      </c>
      <c r="AV19">
        <v>51.42</v>
      </c>
      <c r="AW19">
        <v>0</v>
      </c>
      <c r="AX19">
        <v>191.19</v>
      </c>
      <c r="AY19">
        <v>1.94</v>
      </c>
      <c r="AZ19">
        <v>0</v>
      </c>
      <c r="BA19">
        <v>0</v>
      </c>
      <c r="BB19">
        <v>0</v>
      </c>
      <c r="BC19">
        <v>0.82</v>
      </c>
      <c r="BD19">
        <v>0.4</v>
      </c>
      <c r="BE19">
        <v>0.52</v>
      </c>
      <c r="BF19">
        <v>0.94</v>
      </c>
      <c r="BG19">
        <v>0.93</v>
      </c>
      <c r="BH19">
        <v>1.02</v>
      </c>
      <c r="BI19">
        <v>0.87</v>
      </c>
      <c r="BJ19">
        <v>0.61</v>
      </c>
      <c r="BK19">
        <v>0.61</v>
      </c>
      <c r="BL19">
        <v>1.35</v>
      </c>
      <c r="BM19">
        <v>0.77</v>
      </c>
      <c r="BN19">
        <v>0.48</v>
      </c>
      <c r="BO19">
        <v>2.9</v>
      </c>
      <c r="BP19">
        <v>0.68</v>
      </c>
      <c r="BQ19">
        <v>0.57999999999999996</v>
      </c>
      <c r="BR19">
        <v>0</v>
      </c>
      <c r="BS19">
        <v>26.06</v>
      </c>
      <c r="BT19">
        <v>67.72</v>
      </c>
      <c r="BU19">
        <v>0</v>
      </c>
      <c r="BV19">
        <v>0</v>
      </c>
      <c r="BW19">
        <v>0</v>
      </c>
    </row>
    <row r="20" spans="1:75">
      <c r="A20" t="s">
        <v>268</v>
      </c>
      <c r="G20" t="s">
        <v>62</v>
      </c>
      <c r="H20" s="115">
        <v>660.6</v>
      </c>
      <c r="I20" s="88">
        <v>258.25999999999993</v>
      </c>
      <c r="J20" s="88">
        <v>291.45000000000005</v>
      </c>
      <c r="K20" s="88">
        <v>0.97</v>
      </c>
      <c r="L20" s="88">
        <v>10.36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96.75</v>
      </c>
      <c r="Y20">
        <v>2.9</v>
      </c>
      <c r="Z20">
        <v>0</v>
      </c>
      <c r="AA20">
        <v>8.42</v>
      </c>
      <c r="AB20">
        <v>3.9</v>
      </c>
      <c r="AC20">
        <v>28.69</v>
      </c>
      <c r="AD20">
        <v>0.97</v>
      </c>
      <c r="AE20">
        <v>0</v>
      </c>
      <c r="AF20">
        <v>29.02</v>
      </c>
      <c r="AG20">
        <v>17.420000000000002</v>
      </c>
      <c r="AH20">
        <v>69.66</v>
      </c>
      <c r="AI20">
        <v>94.33</v>
      </c>
      <c r="AJ20">
        <v>186.24</v>
      </c>
      <c r="AK20">
        <v>31.44</v>
      </c>
      <c r="AL20">
        <v>66.52</v>
      </c>
      <c r="AM20">
        <v>23.22</v>
      </c>
      <c r="AN20">
        <v>0.57999999999999996</v>
      </c>
      <c r="AO20">
        <v>96.75</v>
      </c>
      <c r="AP20">
        <v>16.45</v>
      </c>
      <c r="AQ20">
        <v>0</v>
      </c>
      <c r="AR20">
        <v>14.51</v>
      </c>
      <c r="AS20">
        <v>14.51</v>
      </c>
      <c r="AT20">
        <v>45.71</v>
      </c>
      <c r="AU20">
        <v>21.84</v>
      </c>
      <c r="AV20">
        <v>51.42</v>
      </c>
      <c r="AW20">
        <v>0</v>
      </c>
      <c r="AX20">
        <v>191.19</v>
      </c>
      <c r="AY20">
        <v>1.94</v>
      </c>
      <c r="AZ20">
        <v>0</v>
      </c>
      <c r="BA20">
        <v>0</v>
      </c>
      <c r="BB20">
        <v>0</v>
      </c>
      <c r="BC20">
        <v>0.82</v>
      </c>
      <c r="BD20">
        <v>0.4</v>
      </c>
      <c r="BE20">
        <v>0.52</v>
      </c>
      <c r="BF20">
        <v>0.94</v>
      </c>
      <c r="BG20">
        <v>0.93</v>
      </c>
      <c r="BH20">
        <v>1.02</v>
      </c>
      <c r="BI20">
        <v>0.87</v>
      </c>
      <c r="BJ20">
        <v>0.61</v>
      </c>
      <c r="BK20">
        <v>0.61</v>
      </c>
      <c r="BL20">
        <v>1.35</v>
      </c>
      <c r="BM20">
        <v>0.77</v>
      </c>
      <c r="BN20">
        <v>0.48</v>
      </c>
      <c r="BO20">
        <v>2.9</v>
      </c>
      <c r="BP20">
        <v>0.68</v>
      </c>
      <c r="BQ20">
        <v>0.57999999999999996</v>
      </c>
      <c r="BR20">
        <v>0</v>
      </c>
      <c r="BS20">
        <v>26.06</v>
      </c>
      <c r="BT20">
        <v>67.72</v>
      </c>
      <c r="BU20">
        <v>0</v>
      </c>
      <c r="BV20">
        <v>0</v>
      </c>
      <c r="BW20">
        <v>0</v>
      </c>
    </row>
    <row r="21" spans="1:75">
      <c r="A21" t="s">
        <v>254</v>
      </c>
      <c r="G21" t="s">
        <v>63</v>
      </c>
      <c r="H21" s="115">
        <v>660.6</v>
      </c>
      <c r="I21" s="88">
        <v>258.25999999999993</v>
      </c>
      <c r="J21" s="88">
        <v>291.45000000000005</v>
      </c>
      <c r="K21" s="88">
        <v>0.97</v>
      </c>
      <c r="L21" s="88">
        <v>10.36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96.75</v>
      </c>
      <c r="Y21">
        <v>2.9</v>
      </c>
      <c r="Z21">
        <v>0</v>
      </c>
      <c r="AA21">
        <v>8.42</v>
      </c>
      <c r="AB21">
        <v>3.9</v>
      </c>
      <c r="AC21">
        <v>28.69</v>
      </c>
      <c r="AD21">
        <v>0.97</v>
      </c>
      <c r="AE21">
        <v>0</v>
      </c>
      <c r="AF21">
        <v>29.02</v>
      </c>
      <c r="AG21">
        <v>17.420000000000002</v>
      </c>
      <c r="AH21">
        <v>69.66</v>
      </c>
      <c r="AI21">
        <v>94.33</v>
      </c>
      <c r="AJ21">
        <v>186.24</v>
      </c>
      <c r="AK21">
        <v>31.44</v>
      </c>
      <c r="AL21">
        <v>66.52</v>
      </c>
      <c r="AM21">
        <v>23.22</v>
      </c>
      <c r="AN21">
        <v>0.57999999999999996</v>
      </c>
      <c r="AO21">
        <v>96.75</v>
      </c>
      <c r="AP21">
        <v>16.45</v>
      </c>
      <c r="AQ21">
        <v>0</v>
      </c>
      <c r="AR21">
        <v>14.51</v>
      </c>
      <c r="AS21">
        <v>14.51</v>
      </c>
      <c r="AT21">
        <v>45.71</v>
      </c>
      <c r="AU21">
        <v>21.84</v>
      </c>
      <c r="AV21">
        <v>51.42</v>
      </c>
      <c r="AW21">
        <v>0</v>
      </c>
      <c r="AX21">
        <v>191.19</v>
      </c>
      <c r="AY21">
        <v>1.94</v>
      </c>
      <c r="AZ21">
        <v>0</v>
      </c>
      <c r="BA21">
        <v>0</v>
      </c>
      <c r="BB21">
        <v>0</v>
      </c>
      <c r="BC21">
        <v>0.82</v>
      </c>
      <c r="BD21">
        <v>0.4</v>
      </c>
      <c r="BE21">
        <v>0.52</v>
      </c>
      <c r="BF21">
        <v>0.94</v>
      </c>
      <c r="BG21">
        <v>0.93</v>
      </c>
      <c r="BH21">
        <v>1.02</v>
      </c>
      <c r="BI21">
        <v>0.87</v>
      </c>
      <c r="BJ21">
        <v>0.61</v>
      </c>
      <c r="BK21">
        <v>0.61</v>
      </c>
      <c r="BL21">
        <v>1.35</v>
      </c>
      <c r="BM21">
        <v>0.77</v>
      </c>
      <c r="BN21">
        <v>0.48</v>
      </c>
      <c r="BO21">
        <v>2.9</v>
      </c>
      <c r="BP21">
        <v>0.68</v>
      </c>
      <c r="BQ21">
        <v>0.57999999999999996</v>
      </c>
      <c r="BR21">
        <v>0</v>
      </c>
      <c r="BS21">
        <v>26.06</v>
      </c>
      <c r="BT21">
        <v>67.72</v>
      </c>
      <c r="BU21">
        <v>0</v>
      </c>
      <c r="BV21">
        <v>0</v>
      </c>
      <c r="BW21">
        <v>0</v>
      </c>
    </row>
    <row r="22" spans="1:75">
      <c r="A22" t="s">
        <v>255</v>
      </c>
      <c r="G22" t="s">
        <v>64</v>
      </c>
      <c r="H22" s="115">
        <v>660.6</v>
      </c>
      <c r="I22" s="88">
        <v>258.25999999999993</v>
      </c>
      <c r="J22" s="88">
        <v>291.45000000000005</v>
      </c>
      <c r="K22" s="88">
        <v>0.97</v>
      </c>
      <c r="L22" s="88">
        <v>10.36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96.75</v>
      </c>
      <c r="Y22">
        <v>2.9</v>
      </c>
      <c r="Z22">
        <v>0</v>
      </c>
      <c r="AA22">
        <v>8.42</v>
      </c>
      <c r="AB22">
        <v>3.9</v>
      </c>
      <c r="AC22">
        <v>28.69</v>
      </c>
      <c r="AD22">
        <v>0.97</v>
      </c>
      <c r="AE22">
        <v>0</v>
      </c>
      <c r="AF22">
        <v>29.02</v>
      </c>
      <c r="AG22">
        <v>17.420000000000002</v>
      </c>
      <c r="AH22">
        <v>69.66</v>
      </c>
      <c r="AI22">
        <v>94.33</v>
      </c>
      <c r="AJ22">
        <v>186.24</v>
      </c>
      <c r="AK22">
        <v>31.44</v>
      </c>
      <c r="AL22">
        <v>66.52</v>
      </c>
      <c r="AM22">
        <v>23.22</v>
      </c>
      <c r="AN22">
        <v>0.57999999999999996</v>
      </c>
      <c r="AO22">
        <v>96.75</v>
      </c>
      <c r="AP22">
        <v>16.45</v>
      </c>
      <c r="AQ22">
        <v>0</v>
      </c>
      <c r="AR22">
        <v>14.51</v>
      </c>
      <c r="AS22">
        <v>14.51</v>
      </c>
      <c r="AT22">
        <v>45.71</v>
      </c>
      <c r="AU22">
        <v>21.84</v>
      </c>
      <c r="AV22">
        <v>51.42</v>
      </c>
      <c r="AW22">
        <v>0</v>
      </c>
      <c r="AX22">
        <v>191.19</v>
      </c>
      <c r="AY22">
        <v>1.94</v>
      </c>
      <c r="AZ22">
        <v>0</v>
      </c>
      <c r="BA22">
        <v>0</v>
      </c>
      <c r="BB22">
        <v>0</v>
      </c>
      <c r="BC22">
        <v>0.82</v>
      </c>
      <c r="BD22">
        <v>0.4</v>
      </c>
      <c r="BE22">
        <v>0.52</v>
      </c>
      <c r="BF22">
        <v>0.94</v>
      </c>
      <c r="BG22">
        <v>0.93</v>
      </c>
      <c r="BH22">
        <v>1.02</v>
      </c>
      <c r="BI22">
        <v>0.87</v>
      </c>
      <c r="BJ22">
        <v>0.61</v>
      </c>
      <c r="BK22">
        <v>0.61</v>
      </c>
      <c r="BL22">
        <v>1.35</v>
      </c>
      <c r="BM22">
        <v>0.77</v>
      </c>
      <c r="BN22">
        <v>0.48</v>
      </c>
      <c r="BO22">
        <v>2.9</v>
      </c>
      <c r="BP22">
        <v>0.68</v>
      </c>
      <c r="BQ22">
        <v>0.57999999999999996</v>
      </c>
      <c r="BR22">
        <v>0</v>
      </c>
      <c r="BS22">
        <v>26.06</v>
      </c>
      <c r="BT22">
        <v>67.72</v>
      </c>
      <c r="BU22">
        <v>0</v>
      </c>
      <c r="BV22">
        <v>0</v>
      </c>
      <c r="BW22">
        <v>0</v>
      </c>
    </row>
    <row r="23" spans="1:75">
      <c r="A23" t="s">
        <v>256</v>
      </c>
      <c r="G23" t="s">
        <v>65</v>
      </c>
      <c r="H23" s="115">
        <v>660.6</v>
      </c>
      <c r="I23" s="88">
        <v>258.25999999999993</v>
      </c>
      <c r="J23" s="88">
        <v>291.45000000000005</v>
      </c>
      <c r="K23" s="88">
        <v>0.97</v>
      </c>
      <c r="L23" s="88">
        <v>10.36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96.75</v>
      </c>
      <c r="Y23">
        <v>2.9</v>
      </c>
      <c r="Z23">
        <v>0</v>
      </c>
      <c r="AA23">
        <v>8.42</v>
      </c>
      <c r="AB23">
        <v>3.9</v>
      </c>
      <c r="AC23">
        <v>28.69</v>
      </c>
      <c r="AD23">
        <v>0.97</v>
      </c>
      <c r="AE23">
        <v>0</v>
      </c>
      <c r="AF23">
        <v>29.02</v>
      </c>
      <c r="AG23">
        <v>17.420000000000002</v>
      </c>
      <c r="AH23">
        <v>69.66</v>
      </c>
      <c r="AI23">
        <v>94.33</v>
      </c>
      <c r="AJ23">
        <v>186.24</v>
      </c>
      <c r="AK23">
        <v>31.44</v>
      </c>
      <c r="AL23">
        <v>66.52</v>
      </c>
      <c r="AM23">
        <v>23.22</v>
      </c>
      <c r="AN23">
        <v>0.57999999999999996</v>
      </c>
      <c r="AO23">
        <v>96.75</v>
      </c>
      <c r="AP23">
        <v>16.45</v>
      </c>
      <c r="AQ23">
        <v>0</v>
      </c>
      <c r="AR23">
        <v>14.51</v>
      </c>
      <c r="AS23">
        <v>14.51</v>
      </c>
      <c r="AT23">
        <v>45.71</v>
      </c>
      <c r="AU23">
        <v>21.84</v>
      </c>
      <c r="AV23">
        <v>51.42</v>
      </c>
      <c r="AW23">
        <v>0</v>
      </c>
      <c r="AX23">
        <v>191.19</v>
      </c>
      <c r="AY23">
        <v>1.94</v>
      </c>
      <c r="AZ23">
        <v>0</v>
      </c>
      <c r="BA23">
        <v>0</v>
      </c>
      <c r="BB23">
        <v>0</v>
      </c>
      <c r="BC23">
        <v>0.82</v>
      </c>
      <c r="BD23">
        <v>0.4</v>
      </c>
      <c r="BE23">
        <v>0.52</v>
      </c>
      <c r="BF23">
        <v>0.94</v>
      </c>
      <c r="BG23">
        <v>0.93</v>
      </c>
      <c r="BH23">
        <v>1.02</v>
      </c>
      <c r="BI23">
        <v>0.87</v>
      </c>
      <c r="BJ23">
        <v>0.61</v>
      </c>
      <c r="BK23">
        <v>0.61</v>
      </c>
      <c r="BL23">
        <v>1.35</v>
      </c>
      <c r="BM23">
        <v>0.77</v>
      </c>
      <c r="BN23">
        <v>0.48</v>
      </c>
      <c r="BO23">
        <v>2.9</v>
      </c>
      <c r="BP23">
        <v>0.68</v>
      </c>
      <c r="BQ23">
        <v>0.57999999999999996</v>
      </c>
      <c r="BR23">
        <v>0</v>
      </c>
      <c r="BS23">
        <v>26.06</v>
      </c>
      <c r="BT23">
        <v>67.72</v>
      </c>
      <c r="BU23">
        <v>0</v>
      </c>
      <c r="BV23">
        <v>0</v>
      </c>
      <c r="BW23">
        <v>0</v>
      </c>
    </row>
    <row r="24" spans="1:75">
      <c r="A24" t="s">
        <v>257</v>
      </c>
      <c r="G24" t="s">
        <v>66</v>
      </c>
      <c r="H24" s="115">
        <v>660.6</v>
      </c>
      <c r="I24" s="88">
        <v>258.25999999999993</v>
      </c>
      <c r="J24" s="88">
        <v>291.45000000000005</v>
      </c>
      <c r="K24" s="88">
        <v>0.97</v>
      </c>
      <c r="L24" s="88">
        <v>10.36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96.75</v>
      </c>
      <c r="Y24">
        <v>2.9</v>
      </c>
      <c r="Z24">
        <v>0</v>
      </c>
      <c r="AA24">
        <v>8.42</v>
      </c>
      <c r="AB24">
        <v>3.9</v>
      </c>
      <c r="AC24">
        <v>28.69</v>
      </c>
      <c r="AD24">
        <v>0.97</v>
      </c>
      <c r="AE24">
        <v>0</v>
      </c>
      <c r="AF24">
        <v>29.02</v>
      </c>
      <c r="AG24">
        <v>17.420000000000002</v>
      </c>
      <c r="AH24">
        <v>69.66</v>
      </c>
      <c r="AI24">
        <v>94.33</v>
      </c>
      <c r="AJ24">
        <v>186.24</v>
      </c>
      <c r="AK24">
        <v>31.44</v>
      </c>
      <c r="AL24">
        <v>66.52</v>
      </c>
      <c r="AM24">
        <v>23.22</v>
      </c>
      <c r="AN24">
        <v>0.57999999999999996</v>
      </c>
      <c r="AO24">
        <v>96.75</v>
      </c>
      <c r="AP24">
        <v>16.45</v>
      </c>
      <c r="AQ24">
        <v>0</v>
      </c>
      <c r="AR24">
        <v>14.51</v>
      </c>
      <c r="AS24">
        <v>14.51</v>
      </c>
      <c r="AT24">
        <v>45.71</v>
      </c>
      <c r="AU24">
        <v>21.84</v>
      </c>
      <c r="AV24">
        <v>51.42</v>
      </c>
      <c r="AW24">
        <v>0</v>
      </c>
      <c r="AX24">
        <v>191.19</v>
      </c>
      <c r="AY24">
        <v>1.94</v>
      </c>
      <c r="AZ24">
        <v>0</v>
      </c>
      <c r="BA24">
        <v>0</v>
      </c>
      <c r="BB24">
        <v>0</v>
      </c>
      <c r="BC24">
        <v>0.82</v>
      </c>
      <c r="BD24">
        <v>0.4</v>
      </c>
      <c r="BE24">
        <v>0.52</v>
      </c>
      <c r="BF24">
        <v>0.94</v>
      </c>
      <c r="BG24">
        <v>0.93</v>
      </c>
      <c r="BH24">
        <v>1.02</v>
      </c>
      <c r="BI24">
        <v>0.87</v>
      </c>
      <c r="BJ24">
        <v>0.61</v>
      </c>
      <c r="BK24">
        <v>0.61</v>
      </c>
      <c r="BL24">
        <v>1.35</v>
      </c>
      <c r="BM24">
        <v>0.77</v>
      </c>
      <c r="BN24">
        <v>0.48</v>
      </c>
      <c r="BO24">
        <v>2.9</v>
      </c>
      <c r="BP24">
        <v>0.68</v>
      </c>
      <c r="BQ24">
        <v>0.57999999999999996</v>
      </c>
      <c r="BR24">
        <v>0</v>
      </c>
      <c r="BS24">
        <v>26.06</v>
      </c>
      <c r="BT24">
        <v>67.72</v>
      </c>
      <c r="BU24">
        <v>0</v>
      </c>
      <c r="BV24">
        <v>0</v>
      </c>
      <c r="BW24">
        <v>0</v>
      </c>
    </row>
    <row r="25" spans="1:75">
      <c r="A25" t="s">
        <v>258</v>
      </c>
      <c r="G25" t="s">
        <v>67</v>
      </c>
      <c r="H25" s="115">
        <v>660.6</v>
      </c>
      <c r="I25" s="88">
        <v>258.25999999999993</v>
      </c>
      <c r="J25" s="88">
        <v>291.45000000000005</v>
      </c>
      <c r="K25" s="88">
        <v>0.97</v>
      </c>
      <c r="L25" s="88">
        <v>10.36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96.75</v>
      </c>
      <c r="Y25">
        <v>2.9</v>
      </c>
      <c r="Z25">
        <v>0</v>
      </c>
      <c r="AA25">
        <v>8.42</v>
      </c>
      <c r="AB25">
        <v>3.9</v>
      </c>
      <c r="AC25">
        <v>28.69</v>
      </c>
      <c r="AD25">
        <v>0.97</v>
      </c>
      <c r="AE25">
        <v>0</v>
      </c>
      <c r="AF25">
        <v>29.02</v>
      </c>
      <c r="AG25">
        <v>17.420000000000002</v>
      </c>
      <c r="AH25">
        <v>69.66</v>
      </c>
      <c r="AI25">
        <v>94.33</v>
      </c>
      <c r="AJ25">
        <v>186.24</v>
      </c>
      <c r="AK25">
        <v>31.44</v>
      </c>
      <c r="AL25">
        <v>66.52</v>
      </c>
      <c r="AM25">
        <v>23.22</v>
      </c>
      <c r="AN25">
        <v>0.57999999999999996</v>
      </c>
      <c r="AO25">
        <v>96.75</v>
      </c>
      <c r="AP25">
        <v>16.45</v>
      </c>
      <c r="AQ25">
        <v>0</v>
      </c>
      <c r="AR25">
        <v>14.51</v>
      </c>
      <c r="AS25">
        <v>14.51</v>
      </c>
      <c r="AT25">
        <v>45.71</v>
      </c>
      <c r="AU25">
        <v>21.84</v>
      </c>
      <c r="AV25">
        <v>51.42</v>
      </c>
      <c r="AW25">
        <v>0</v>
      </c>
      <c r="AX25">
        <v>191.19</v>
      </c>
      <c r="AY25">
        <v>1.94</v>
      </c>
      <c r="AZ25">
        <v>0</v>
      </c>
      <c r="BA25">
        <v>0</v>
      </c>
      <c r="BB25">
        <v>0</v>
      </c>
      <c r="BC25">
        <v>0.82</v>
      </c>
      <c r="BD25">
        <v>0.4</v>
      </c>
      <c r="BE25">
        <v>0.52</v>
      </c>
      <c r="BF25">
        <v>0.94</v>
      </c>
      <c r="BG25">
        <v>0.93</v>
      </c>
      <c r="BH25">
        <v>1.02</v>
      </c>
      <c r="BI25">
        <v>0.87</v>
      </c>
      <c r="BJ25">
        <v>0.61</v>
      </c>
      <c r="BK25">
        <v>0.61</v>
      </c>
      <c r="BL25">
        <v>1.35</v>
      </c>
      <c r="BM25">
        <v>0.77</v>
      </c>
      <c r="BN25">
        <v>0.48</v>
      </c>
      <c r="BO25">
        <v>2.9</v>
      </c>
      <c r="BP25">
        <v>0.68</v>
      </c>
      <c r="BQ25">
        <v>0.57999999999999996</v>
      </c>
      <c r="BR25">
        <v>0</v>
      </c>
      <c r="BS25">
        <v>26.06</v>
      </c>
      <c r="BT25">
        <v>67.72</v>
      </c>
      <c r="BU25">
        <v>0</v>
      </c>
      <c r="BV25">
        <v>0</v>
      </c>
      <c r="BW25">
        <v>0</v>
      </c>
    </row>
    <row r="26" spans="1:75">
      <c r="A26" t="s">
        <v>259</v>
      </c>
      <c r="G26" t="s">
        <v>68</v>
      </c>
      <c r="H26" s="115">
        <v>660.6</v>
      </c>
      <c r="I26" s="88">
        <v>258.25999999999993</v>
      </c>
      <c r="J26" s="88">
        <v>291.45000000000005</v>
      </c>
      <c r="K26" s="88">
        <v>0.97</v>
      </c>
      <c r="L26" s="88">
        <v>10.36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96.75</v>
      </c>
      <c r="Y26">
        <v>2.9</v>
      </c>
      <c r="Z26">
        <v>0</v>
      </c>
      <c r="AA26">
        <v>8.42</v>
      </c>
      <c r="AB26">
        <v>3.9</v>
      </c>
      <c r="AC26">
        <v>28.69</v>
      </c>
      <c r="AD26">
        <v>0.97</v>
      </c>
      <c r="AE26">
        <v>0</v>
      </c>
      <c r="AF26">
        <v>29.02</v>
      </c>
      <c r="AG26">
        <v>17.420000000000002</v>
      </c>
      <c r="AH26">
        <v>69.66</v>
      </c>
      <c r="AI26">
        <v>94.33</v>
      </c>
      <c r="AJ26">
        <v>186.24</v>
      </c>
      <c r="AK26">
        <v>31.44</v>
      </c>
      <c r="AL26">
        <v>66.52</v>
      </c>
      <c r="AM26">
        <v>23.22</v>
      </c>
      <c r="AN26">
        <v>0.57999999999999996</v>
      </c>
      <c r="AO26">
        <v>96.75</v>
      </c>
      <c r="AP26">
        <v>16.45</v>
      </c>
      <c r="AQ26">
        <v>0</v>
      </c>
      <c r="AR26">
        <v>14.51</v>
      </c>
      <c r="AS26">
        <v>14.51</v>
      </c>
      <c r="AT26">
        <v>45.71</v>
      </c>
      <c r="AU26">
        <v>21.84</v>
      </c>
      <c r="AV26">
        <v>51.42</v>
      </c>
      <c r="AW26">
        <v>0</v>
      </c>
      <c r="AX26">
        <v>191.19</v>
      </c>
      <c r="AY26">
        <v>1.94</v>
      </c>
      <c r="AZ26">
        <v>0</v>
      </c>
      <c r="BA26">
        <v>0</v>
      </c>
      <c r="BB26">
        <v>0</v>
      </c>
      <c r="BC26">
        <v>0.82</v>
      </c>
      <c r="BD26">
        <v>0.4</v>
      </c>
      <c r="BE26">
        <v>0.52</v>
      </c>
      <c r="BF26">
        <v>0.94</v>
      </c>
      <c r="BG26">
        <v>0.93</v>
      </c>
      <c r="BH26">
        <v>1.02</v>
      </c>
      <c r="BI26">
        <v>0.87</v>
      </c>
      <c r="BJ26">
        <v>0.61</v>
      </c>
      <c r="BK26">
        <v>0.61</v>
      </c>
      <c r="BL26">
        <v>1.35</v>
      </c>
      <c r="BM26">
        <v>0.77</v>
      </c>
      <c r="BN26">
        <v>0.48</v>
      </c>
      <c r="BO26">
        <v>2.9</v>
      </c>
      <c r="BP26">
        <v>0.68</v>
      </c>
      <c r="BQ26">
        <v>0.57999999999999996</v>
      </c>
      <c r="BR26">
        <v>0</v>
      </c>
      <c r="BS26">
        <v>26.06</v>
      </c>
      <c r="BT26">
        <v>67.72</v>
      </c>
      <c r="BU26">
        <v>0</v>
      </c>
      <c r="BV26">
        <v>0</v>
      </c>
      <c r="BW26">
        <v>0</v>
      </c>
    </row>
    <row r="27" spans="1:75">
      <c r="A27" t="s">
        <v>260</v>
      </c>
      <c r="G27" t="s">
        <v>69</v>
      </c>
      <c r="H27" s="115">
        <v>496.65999999999997</v>
      </c>
      <c r="I27" s="88">
        <v>189.09</v>
      </c>
      <c r="J27" s="88">
        <v>291.45000000000005</v>
      </c>
      <c r="K27" s="88">
        <v>0.97</v>
      </c>
      <c r="L27" s="88">
        <v>10.36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96.75</v>
      </c>
      <c r="Y27">
        <v>2.9</v>
      </c>
      <c r="Z27">
        <v>0</v>
      </c>
      <c r="AA27">
        <v>8.42</v>
      </c>
      <c r="AB27">
        <v>3.9</v>
      </c>
      <c r="AC27">
        <v>28.69</v>
      </c>
      <c r="AD27">
        <v>0.97</v>
      </c>
      <c r="AE27">
        <v>0</v>
      </c>
      <c r="AF27">
        <v>29.02</v>
      </c>
      <c r="AG27">
        <v>17.420000000000002</v>
      </c>
      <c r="AH27">
        <v>0</v>
      </c>
      <c r="AI27">
        <v>0</v>
      </c>
      <c r="AJ27">
        <v>186.24</v>
      </c>
      <c r="AK27">
        <v>0</v>
      </c>
      <c r="AL27">
        <v>66.52</v>
      </c>
      <c r="AM27">
        <v>0</v>
      </c>
      <c r="AN27">
        <v>0.63</v>
      </c>
      <c r="AO27">
        <v>96.75</v>
      </c>
      <c r="AP27">
        <v>16.45</v>
      </c>
      <c r="AQ27">
        <v>0</v>
      </c>
      <c r="AR27">
        <v>0</v>
      </c>
      <c r="AS27">
        <v>14.51</v>
      </c>
      <c r="AT27">
        <v>45.71</v>
      </c>
      <c r="AU27">
        <v>21.84</v>
      </c>
      <c r="AV27">
        <v>51.42</v>
      </c>
      <c r="AW27">
        <v>0</v>
      </c>
      <c r="AX27">
        <v>191.19</v>
      </c>
      <c r="AY27">
        <v>1.94</v>
      </c>
      <c r="AZ27">
        <v>0</v>
      </c>
      <c r="BA27">
        <v>0</v>
      </c>
      <c r="BB27">
        <v>0</v>
      </c>
      <c r="BC27">
        <v>0.82</v>
      </c>
      <c r="BD27">
        <v>0.4</v>
      </c>
      <c r="BE27">
        <v>0.52</v>
      </c>
      <c r="BF27">
        <v>0.94</v>
      </c>
      <c r="BG27">
        <v>0.93</v>
      </c>
      <c r="BH27">
        <v>1.02</v>
      </c>
      <c r="BI27">
        <v>0.87</v>
      </c>
      <c r="BJ27">
        <v>0.61</v>
      </c>
      <c r="BK27">
        <v>0.61</v>
      </c>
      <c r="BL27">
        <v>1.35</v>
      </c>
      <c r="BM27">
        <v>0.77</v>
      </c>
      <c r="BN27">
        <v>0.48</v>
      </c>
      <c r="BO27">
        <v>2.9</v>
      </c>
      <c r="BP27">
        <v>0.68</v>
      </c>
      <c r="BQ27">
        <v>0.57999999999999996</v>
      </c>
      <c r="BR27">
        <v>0</v>
      </c>
      <c r="BS27">
        <v>26.06</v>
      </c>
      <c r="BT27">
        <v>67.72</v>
      </c>
      <c r="BU27">
        <v>0</v>
      </c>
      <c r="BV27">
        <v>0</v>
      </c>
      <c r="BW27">
        <v>0</v>
      </c>
    </row>
    <row r="28" spans="1:75">
      <c r="A28" t="s">
        <v>261</v>
      </c>
      <c r="G28" t="s">
        <v>70</v>
      </c>
      <c r="H28" s="115">
        <v>496.65999999999997</v>
      </c>
      <c r="I28" s="88">
        <v>189.09</v>
      </c>
      <c r="J28" s="88">
        <v>291.45000000000005</v>
      </c>
      <c r="K28" s="88">
        <v>0.97</v>
      </c>
      <c r="L28" s="88">
        <v>10.36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96.75</v>
      </c>
      <c r="Y28">
        <v>2.9</v>
      </c>
      <c r="Z28">
        <v>0</v>
      </c>
      <c r="AA28">
        <v>8.42</v>
      </c>
      <c r="AB28">
        <v>3.9</v>
      </c>
      <c r="AC28">
        <v>28.69</v>
      </c>
      <c r="AD28">
        <v>0.97</v>
      </c>
      <c r="AE28">
        <v>0</v>
      </c>
      <c r="AF28">
        <v>29.02</v>
      </c>
      <c r="AG28">
        <v>17.420000000000002</v>
      </c>
      <c r="AH28">
        <v>0</v>
      </c>
      <c r="AI28">
        <v>0</v>
      </c>
      <c r="AJ28">
        <v>186.24</v>
      </c>
      <c r="AK28">
        <v>0</v>
      </c>
      <c r="AL28">
        <v>66.52</v>
      </c>
      <c r="AM28">
        <v>0</v>
      </c>
      <c r="AN28">
        <v>0.63</v>
      </c>
      <c r="AO28">
        <v>96.75</v>
      </c>
      <c r="AP28">
        <v>16.45</v>
      </c>
      <c r="AQ28">
        <v>0</v>
      </c>
      <c r="AR28">
        <v>0</v>
      </c>
      <c r="AS28">
        <v>14.51</v>
      </c>
      <c r="AT28">
        <v>45.71</v>
      </c>
      <c r="AU28">
        <v>21.84</v>
      </c>
      <c r="AV28">
        <v>51.42</v>
      </c>
      <c r="AW28">
        <v>0</v>
      </c>
      <c r="AX28">
        <v>191.19</v>
      </c>
      <c r="AY28">
        <v>1.94</v>
      </c>
      <c r="AZ28">
        <v>0</v>
      </c>
      <c r="BA28">
        <v>0</v>
      </c>
      <c r="BB28">
        <v>0</v>
      </c>
      <c r="BC28">
        <v>0.82</v>
      </c>
      <c r="BD28">
        <v>0.4</v>
      </c>
      <c r="BE28">
        <v>0.52</v>
      </c>
      <c r="BF28">
        <v>0.94</v>
      </c>
      <c r="BG28">
        <v>0.93</v>
      </c>
      <c r="BH28">
        <v>1.02</v>
      </c>
      <c r="BI28">
        <v>0.87</v>
      </c>
      <c r="BJ28">
        <v>0.61</v>
      </c>
      <c r="BK28">
        <v>0.61</v>
      </c>
      <c r="BL28">
        <v>1.35</v>
      </c>
      <c r="BM28">
        <v>0.77</v>
      </c>
      <c r="BN28">
        <v>0.48</v>
      </c>
      <c r="BO28">
        <v>2.9</v>
      </c>
      <c r="BP28">
        <v>0.68</v>
      </c>
      <c r="BQ28">
        <v>0.57999999999999996</v>
      </c>
      <c r="BR28">
        <v>0</v>
      </c>
      <c r="BS28">
        <v>26.06</v>
      </c>
      <c r="BT28">
        <v>67.72</v>
      </c>
      <c r="BU28">
        <v>0</v>
      </c>
      <c r="BV28">
        <v>0</v>
      </c>
      <c r="BW28">
        <v>0</v>
      </c>
    </row>
    <row r="29" spans="1:75">
      <c r="A29" t="s">
        <v>269</v>
      </c>
      <c r="G29" t="s">
        <v>71</v>
      </c>
      <c r="H29" s="115">
        <v>497.43999999999994</v>
      </c>
      <c r="I29" s="88">
        <v>189.42000000000002</v>
      </c>
      <c r="J29" s="88">
        <v>291.45000000000005</v>
      </c>
      <c r="K29" s="88">
        <v>0.97</v>
      </c>
      <c r="L29" s="88">
        <v>10.36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96.75</v>
      </c>
      <c r="Y29">
        <v>2.9</v>
      </c>
      <c r="Z29">
        <v>0</v>
      </c>
      <c r="AA29">
        <v>8.42</v>
      </c>
      <c r="AB29">
        <v>3.9</v>
      </c>
      <c r="AC29">
        <v>28.69</v>
      </c>
      <c r="AD29">
        <v>0.97</v>
      </c>
      <c r="AE29">
        <v>0</v>
      </c>
      <c r="AF29">
        <v>29.02</v>
      </c>
      <c r="AG29">
        <v>17.420000000000002</v>
      </c>
      <c r="AH29">
        <v>0</v>
      </c>
      <c r="AI29">
        <v>0</v>
      </c>
      <c r="AJ29">
        <v>186.24</v>
      </c>
      <c r="AK29">
        <v>0</v>
      </c>
      <c r="AL29">
        <v>66.52</v>
      </c>
      <c r="AM29">
        <v>0</v>
      </c>
      <c r="AN29">
        <v>0.63</v>
      </c>
      <c r="AO29">
        <v>96.75</v>
      </c>
      <c r="AP29">
        <v>16.45</v>
      </c>
      <c r="AQ29">
        <v>0</v>
      </c>
      <c r="AR29">
        <v>0</v>
      </c>
      <c r="AS29">
        <v>14.51</v>
      </c>
      <c r="AT29">
        <v>45.71</v>
      </c>
      <c r="AU29">
        <v>21.84</v>
      </c>
      <c r="AV29">
        <v>51.42</v>
      </c>
      <c r="AW29">
        <v>0</v>
      </c>
      <c r="AX29">
        <v>191.19</v>
      </c>
      <c r="AY29">
        <v>1.94</v>
      </c>
      <c r="AZ29">
        <v>0</v>
      </c>
      <c r="BA29">
        <v>0</v>
      </c>
      <c r="BB29">
        <v>0</v>
      </c>
      <c r="BC29">
        <v>0.82</v>
      </c>
      <c r="BD29">
        <v>0.4</v>
      </c>
      <c r="BE29">
        <v>0.52</v>
      </c>
      <c r="BF29">
        <v>0.94</v>
      </c>
      <c r="BG29">
        <v>0.93</v>
      </c>
      <c r="BH29">
        <v>1.02</v>
      </c>
      <c r="BI29">
        <v>0.87</v>
      </c>
      <c r="BJ29">
        <v>0.61</v>
      </c>
      <c r="BK29">
        <v>0.61</v>
      </c>
      <c r="BL29">
        <v>1.35</v>
      </c>
      <c r="BM29">
        <v>0.77</v>
      </c>
      <c r="BN29">
        <v>0.48</v>
      </c>
      <c r="BO29">
        <v>2.9</v>
      </c>
      <c r="BP29">
        <v>0.68</v>
      </c>
      <c r="BQ29">
        <v>0.57999999999999996</v>
      </c>
      <c r="BR29">
        <v>0</v>
      </c>
      <c r="BS29">
        <v>26.06</v>
      </c>
      <c r="BT29">
        <v>67.72</v>
      </c>
      <c r="BU29">
        <v>0</v>
      </c>
      <c r="BV29">
        <v>0.78</v>
      </c>
      <c r="BW29">
        <v>0.33</v>
      </c>
    </row>
    <row r="30" spans="1:75">
      <c r="A30" t="s">
        <v>270</v>
      </c>
      <c r="G30" t="s">
        <v>72</v>
      </c>
      <c r="H30" s="115">
        <v>499.49999999999994</v>
      </c>
      <c r="I30" s="88">
        <v>190.3</v>
      </c>
      <c r="J30" s="88">
        <v>291.45000000000005</v>
      </c>
      <c r="K30" s="88">
        <v>0.97</v>
      </c>
      <c r="L30" s="88">
        <v>10.36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96.75</v>
      </c>
      <c r="Y30">
        <v>2.9</v>
      </c>
      <c r="Z30">
        <v>0</v>
      </c>
      <c r="AA30">
        <v>8.42</v>
      </c>
      <c r="AB30">
        <v>3.9</v>
      </c>
      <c r="AC30">
        <v>28.69</v>
      </c>
      <c r="AD30">
        <v>0.97</v>
      </c>
      <c r="AE30">
        <v>0</v>
      </c>
      <c r="AF30">
        <v>29.02</v>
      </c>
      <c r="AG30">
        <v>17.420000000000002</v>
      </c>
      <c r="AH30">
        <v>0</v>
      </c>
      <c r="AI30">
        <v>0</v>
      </c>
      <c r="AJ30">
        <v>186.24</v>
      </c>
      <c r="AK30">
        <v>0</v>
      </c>
      <c r="AL30">
        <v>66.52</v>
      </c>
      <c r="AM30">
        <v>0</v>
      </c>
      <c r="AN30">
        <v>0.63</v>
      </c>
      <c r="AO30">
        <v>96.75</v>
      </c>
      <c r="AP30">
        <v>16.45</v>
      </c>
      <c r="AQ30">
        <v>0</v>
      </c>
      <c r="AR30">
        <v>0</v>
      </c>
      <c r="AS30">
        <v>14.51</v>
      </c>
      <c r="AT30">
        <v>45.71</v>
      </c>
      <c r="AU30">
        <v>21.84</v>
      </c>
      <c r="AV30">
        <v>51.42</v>
      </c>
      <c r="AW30">
        <v>0</v>
      </c>
      <c r="AX30">
        <v>191.19</v>
      </c>
      <c r="AY30">
        <v>1.94</v>
      </c>
      <c r="AZ30">
        <v>0</v>
      </c>
      <c r="BA30">
        <v>0</v>
      </c>
      <c r="BB30">
        <v>0</v>
      </c>
      <c r="BC30">
        <v>0.82</v>
      </c>
      <c r="BD30">
        <v>0.4</v>
      </c>
      <c r="BE30">
        <v>0.52</v>
      </c>
      <c r="BF30">
        <v>0.94</v>
      </c>
      <c r="BG30">
        <v>0.93</v>
      </c>
      <c r="BH30">
        <v>1.02</v>
      </c>
      <c r="BI30">
        <v>0.87</v>
      </c>
      <c r="BJ30">
        <v>0.61</v>
      </c>
      <c r="BK30">
        <v>0.61</v>
      </c>
      <c r="BL30">
        <v>1.35</v>
      </c>
      <c r="BM30">
        <v>0.77</v>
      </c>
      <c r="BN30">
        <v>0.48</v>
      </c>
      <c r="BO30">
        <v>2.9</v>
      </c>
      <c r="BP30">
        <v>0.68</v>
      </c>
      <c r="BQ30">
        <v>0.57999999999999996</v>
      </c>
      <c r="BR30">
        <v>0</v>
      </c>
      <c r="BS30">
        <v>26.06</v>
      </c>
      <c r="BT30">
        <v>67.72</v>
      </c>
      <c r="BU30">
        <v>0</v>
      </c>
      <c r="BV30">
        <v>2.84</v>
      </c>
      <c r="BW30">
        <v>1.21</v>
      </c>
    </row>
    <row r="31" spans="1:75">
      <c r="A31" t="s">
        <v>280</v>
      </c>
      <c r="G31" t="s">
        <v>73</v>
      </c>
      <c r="H31" s="115">
        <v>502.80999999999995</v>
      </c>
      <c r="I31" s="88">
        <v>191.69</v>
      </c>
      <c r="J31" s="88">
        <v>291.45000000000005</v>
      </c>
      <c r="K31" s="88">
        <v>0.97</v>
      </c>
      <c r="L31" s="88">
        <v>17.130000000000003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96.75</v>
      </c>
      <c r="Y31">
        <v>2.9</v>
      </c>
      <c r="Z31">
        <v>0</v>
      </c>
      <c r="AA31">
        <v>8.42</v>
      </c>
      <c r="AB31">
        <v>3.9</v>
      </c>
      <c r="AC31">
        <v>28.69</v>
      </c>
      <c r="AD31">
        <v>0.97</v>
      </c>
      <c r="AE31">
        <v>0</v>
      </c>
      <c r="AF31">
        <v>29.02</v>
      </c>
      <c r="AG31">
        <v>17.420000000000002</v>
      </c>
      <c r="AH31">
        <v>0</v>
      </c>
      <c r="AI31">
        <v>0</v>
      </c>
      <c r="AJ31">
        <v>186.24</v>
      </c>
      <c r="AK31">
        <v>0</v>
      </c>
      <c r="AL31">
        <v>66.52</v>
      </c>
      <c r="AM31">
        <v>0</v>
      </c>
      <c r="AN31">
        <v>0.68</v>
      </c>
      <c r="AO31">
        <v>96.75</v>
      </c>
      <c r="AP31">
        <v>16.45</v>
      </c>
      <c r="AQ31">
        <v>0</v>
      </c>
      <c r="AR31">
        <v>0</v>
      </c>
      <c r="AS31">
        <v>14.51</v>
      </c>
      <c r="AT31">
        <v>45.71</v>
      </c>
      <c r="AU31">
        <v>21.84</v>
      </c>
      <c r="AV31">
        <v>51.42</v>
      </c>
      <c r="AW31">
        <v>0</v>
      </c>
      <c r="AX31">
        <v>191.19</v>
      </c>
      <c r="AY31">
        <v>8.7100000000000009</v>
      </c>
      <c r="AZ31">
        <v>0</v>
      </c>
      <c r="BA31">
        <v>0</v>
      </c>
      <c r="BB31">
        <v>0</v>
      </c>
      <c r="BC31">
        <v>0.82</v>
      </c>
      <c r="BD31">
        <v>0.4</v>
      </c>
      <c r="BE31">
        <v>0.52</v>
      </c>
      <c r="BF31">
        <v>0.94</v>
      </c>
      <c r="BG31">
        <v>0.96</v>
      </c>
      <c r="BH31">
        <v>1.02</v>
      </c>
      <c r="BI31">
        <v>0.96</v>
      </c>
      <c r="BJ31">
        <v>0.61</v>
      </c>
      <c r="BK31">
        <v>0.61</v>
      </c>
      <c r="BL31">
        <v>1.35</v>
      </c>
      <c r="BM31">
        <v>0.77</v>
      </c>
      <c r="BN31">
        <v>0.48</v>
      </c>
      <c r="BO31">
        <v>2.9</v>
      </c>
      <c r="BP31">
        <v>0.68</v>
      </c>
      <c r="BQ31">
        <v>0.57999999999999996</v>
      </c>
      <c r="BR31">
        <v>0</v>
      </c>
      <c r="BS31">
        <v>26.06</v>
      </c>
      <c r="BT31">
        <v>67.72</v>
      </c>
      <c r="BU31">
        <v>0</v>
      </c>
      <c r="BV31">
        <v>6.01</v>
      </c>
      <c r="BW31">
        <v>2.57</v>
      </c>
    </row>
    <row r="32" spans="1:75">
      <c r="A32" t="s">
        <v>281</v>
      </c>
      <c r="G32" t="s">
        <v>74</v>
      </c>
      <c r="H32" s="115">
        <v>506.78</v>
      </c>
      <c r="I32" s="88">
        <v>193.39000000000001</v>
      </c>
      <c r="J32" s="88">
        <v>291.45000000000005</v>
      </c>
      <c r="K32" s="88">
        <v>0.97</v>
      </c>
      <c r="L32" s="88">
        <v>17.130000000000003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96.75</v>
      </c>
      <c r="Y32">
        <v>2.9</v>
      </c>
      <c r="Z32">
        <v>0</v>
      </c>
      <c r="AA32">
        <v>8.42</v>
      </c>
      <c r="AB32">
        <v>3.9</v>
      </c>
      <c r="AC32">
        <v>28.69</v>
      </c>
      <c r="AD32">
        <v>0.97</v>
      </c>
      <c r="AE32">
        <v>0</v>
      </c>
      <c r="AF32">
        <v>29.02</v>
      </c>
      <c r="AG32">
        <v>17.420000000000002</v>
      </c>
      <c r="AH32">
        <v>0</v>
      </c>
      <c r="AI32">
        <v>0</v>
      </c>
      <c r="AJ32">
        <v>186.24</v>
      </c>
      <c r="AK32">
        <v>0</v>
      </c>
      <c r="AL32">
        <v>66.52</v>
      </c>
      <c r="AM32">
        <v>0</v>
      </c>
      <c r="AN32">
        <v>0.68</v>
      </c>
      <c r="AO32">
        <v>96.75</v>
      </c>
      <c r="AP32">
        <v>16.45</v>
      </c>
      <c r="AQ32">
        <v>0</v>
      </c>
      <c r="AR32">
        <v>0</v>
      </c>
      <c r="AS32">
        <v>14.51</v>
      </c>
      <c r="AT32">
        <v>45.71</v>
      </c>
      <c r="AU32">
        <v>21.84</v>
      </c>
      <c r="AV32">
        <v>51.42</v>
      </c>
      <c r="AW32">
        <v>0</v>
      </c>
      <c r="AX32">
        <v>191.19</v>
      </c>
      <c r="AY32">
        <v>8.7100000000000009</v>
      </c>
      <c r="AZ32">
        <v>0</v>
      </c>
      <c r="BA32">
        <v>0</v>
      </c>
      <c r="BB32">
        <v>0</v>
      </c>
      <c r="BC32">
        <v>0.82</v>
      </c>
      <c r="BD32">
        <v>0.4</v>
      </c>
      <c r="BE32">
        <v>0.52</v>
      </c>
      <c r="BF32">
        <v>0.94</v>
      </c>
      <c r="BG32">
        <v>0.96</v>
      </c>
      <c r="BH32">
        <v>1.02</v>
      </c>
      <c r="BI32">
        <v>0.96</v>
      </c>
      <c r="BJ32">
        <v>0.61</v>
      </c>
      <c r="BK32">
        <v>0.61</v>
      </c>
      <c r="BL32">
        <v>1.35</v>
      </c>
      <c r="BM32">
        <v>0.77</v>
      </c>
      <c r="BN32">
        <v>0.48</v>
      </c>
      <c r="BO32">
        <v>2.9</v>
      </c>
      <c r="BP32">
        <v>0.68</v>
      </c>
      <c r="BQ32">
        <v>0.57999999999999996</v>
      </c>
      <c r="BR32">
        <v>0</v>
      </c>
      <c r="BS32">
        <v>26.06</v>
      </c>
      <c r="BT32">
        <v>67.72</v>
      </c>
      <c r="BU32">
        <v>0</v>
      </c>
      <c r="BV32">
        <v>9.98</v>
      </c>
      <c r="BW32">
        <v>4.2699999999999996</v>
      </c>
    </row>
    <row r="33" spans="1:75">
      <c r="A33" t="s">
        <v>282</v>
      </c>
      <c r="G33" t="s">
        <v>75</v>
      </c>
      <c r="H33" s="115">
        <v>510.79999999999995</v>
      </c>
      <c r="I33" s="88">
        <v>195.12</v>
      </c>
      <c r="J33" s="88">
        <v>291.45000000000005</v>
      </c>
      <c r="K33" s="88">
        <v>0.97</v>
      </c>
      <c r="L33" s="88">
        <v>17.130000000000003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96.75</v>
      </c>
      <c r="Y33">
        <v>2.9</v>
      </c>
      <c r="Z33">
        <v>0</v>
      </c>
      <c r="AA33">
        <v>8.42</v>
      </c>
      <c r="AB33">
        <v>3.9</v>
      </c>
      <c r="AC33">
        <v>28.69</v>
      </c>
      <c r="AD33">
        <v>0.97</v>
      </c>
      <c r="AE33">
        <v>0</v>
      </c>
      <c r="AF33">
        <v>29.02</v>
      </c>
      <c r="AG33">
        <v>17.420000000000002</v>
      </c>
      <c r="AH33">
        <v>0</v>
      </c>
      <c r="AI33">
        <v>0</v>
      </c>
      <c r="AJ33">
        <v>186.24</v>
      </c>
      <c r="AK33">
        <v>0</v>
      </c>
      <c r="AL33">
        <v>66.52</v>
      </c>
      <c r="AM33">
        <v>0</v>
      </c>
      <c r="AN33">
        <v>0.68</v>
      </c>
      <c r="AO33">
        <v>96.75</v>
      </c>
      <c r="AP33">
        <v>16.45</v>
      </c>
      <c r="AQ33">
        <v>0</v>
      </c>
      <c r="AR33">
        <v>0</v>
      </c>
      <c r="AS33">
        <v>14.51</v>
      </c>
      <c r="AT33">
        <v>45.71</v>
      </c>
      <c r="AU33">
        <v>21.84</v>
      </c>
      <c r="AV33">
        <v>51.42</v>
      </c>
      <c r="AW33">
        <v>0</v>
      </c>
      <c r="AX33">
        <v>191.19</v>
      </c>
      <c r="AY33">
        <v>8.7100000000000009</v>
      </c>
      <c r="AZ33">
        <v>0</v>
      </c>
      <c r="BA33">
        <v>0</v>
      </c>
      <c r="BB33">
        <v>0</v>
      </c>
      <c r="BC33">
        <v>0.82</v>
      </c>
      <c r="BD33">
        <v>0.4</v>
      </c>
      <c r="BE33">
        <v>0.52</v>
      </c>
      <c r="BF33">
        <v>0.94</v>
      </c>
      <c r="BG33">
        <v>0.96</v>
      </c>
      <c r="BH33">
        <v>1.02</v>
      </c>
      <c r="BI33">
        <v>0.96</v>
      </c>
      <c r="BJ33">
        <v>0.61</v>
      </c>
      <c r="BK33">
        <v>0.61</v>
      </c>
      <c r="BL33">
        <v>1.35</v>
      </c>
      <c r="BM33">
        <v>0.77</v>
      </c>
      <c r="BN33">
        <v>0.48</v>
      </c>
      <c r="BO33">
        <v>2.9</v>
      </c>
      <c r="BP33">
        <v>0.68</v>
      </c>
      <c r="BQ33">
        <v>0.57999999999999996</v>
      </c>
      <c r="BR33">
        <v>0</v>
      </c>
      <c r="BS33">
        <v>26.06</v>
      </c>
      <c r="BT33">
        <v>67.72</v>
      </c>
      <c r="BU33">
        <v>0</v>
      </c>
      <c r="BV33">
        <v>14</v>
      </c>
      <c r="BW33">
        <v>6</v>
      </c>
    </row>
    <row r="34" spans="1:75">
      <c r="A34" t="s">
        <v>283</v>
      </c>
      <c r="G34" t="s">
        <v>76</v>
      </c>
      <c r="H34" s="115">
        <v>512.19999999999993</v>
      </c>
      <c r="I34" s="88">
        <v>195.72</v>
      </c>
      <c r="J34" s="88">
        <v>291.45000000000005</v>
      </c>
      <c r="K34" s="88">
        <v>0.97</v>
      </c>
      <c r="L34" s="88">
        <v>17.130000000000003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96.75</v>
      </c>
      <c r="Y34">
        <v>2.9</v>
      </c>
      <c r="Z34">
        <v>0</v>
      </c>
      <c r="AA34">
        <v>8.42</v>
      </c>
      <c r="AB34">
        <v>3.9</v>
      </c>
      <c r="AC34">
        <v>28.69</v>
      </c>
      <c r="AD34">
        <v>0.97</v>
      </c>
      <c r="AE34">
        <v>0</v>
      </c>
      <c r="AF34">
        <v>29.02</v>
      </c>
      <c r="AG34">
        <v>17.420000000000002</v>
      </c>
      <c r="AH34">
        <v>0</v>
      </c>
      <c r="AI34">
        <v>0</v>
      </c>
      <c r="AJ34">
        <v>186.24</v>
      </c>
      <c r="AK34">
        <v>0</v>
      </c>
      <c r="AL34">
        <v>66.52</v>
      </c>
      <c r="AM34">
        <v>0</v>
      </c>
      <c r="AN34">
        <v>0.68</v>
      </c>
      <c r="AO34">
        <v>96.75</v>
      </c>
      <c r="AP34">
        <v>16.45</v>
      </c>
      <c r="AQ34">
        <v>0</v>
      </c>
      <c r="AR34">
        <v>0</v>
      </c>
      <c r="AS34">
        <v>14.51</v>
      </c>
      <c r="AT34">
        <v>45.71</v>
      </c>
      <c r="AU34">
        <v>21.84</v>
      </c>
      <c r="AV34">
        <v>51.42</v>
      </c>
      <c r="AW34">
        <v>0</v>
      </c>
      <c r="AX34">
        <v>191.19</v>
      </c>
      <c r="AY34">
        <v>8.7100000000000009</v>
      </c>
      <c r="AZ34">
        <v>0</v>
      </c>
      <c r="BA34">
        <v>0</v>
      </c>
      <c r="BB34">
        <v>0</v>
      </c>
      <c r="BC34">
        <v>0.82</v>
      </c>
      <c r="BD34">
        <v>0.4</v>
      </c>
      <c r="BE34">
        <v>0.52</v>
      </c>
      <c r="BF34">
        <v>0.94</v>
      </c>
      <c r="BG34">
        <v>0.96</v>
      </c>
      <c r="BH34">
        <v>1.02</v>
      </c>
      <c r="BI34">
        <v>0.96</v>
      </c>
      <c r="BJ34">
        <v>0.61</v>
      </c>
      <c r="BK34">
        <v>0.61</v>
      </c>
      <c r="BL34">
        <v>1.35</v>
      </c>
      <c r="BM34">
        <v>0.77</v>
      </c>
      <c r="BN34">
        <v>0.48</v>
      </c>
      <c r="BO34">
        <v>2.9</v>
      </c>
      <c r="BP34">
        <v>0.68</v>
      </c>
      <c r="BQ34">
        <v>0.57999999999999996</v>
      </c>
      <c r="BR34">
        <v>0</v>
      </c>
      <c r="BS34">
        <v>26.06</v>
      </c>
      <c r="BT34">
        <v>67.72</v>
      </c>
      <c r="BU34">
        <v>0</v>
      </c>
      <c r="BV34">
        <v>15.4</v>
      </c>
      <c r="BW34">
        <v>6.6</v>
      </c>
    </row>
    <row r="35" spans="1:75">
      <c r="A35" t="s">
        <v>297</v>
      </c>
      <c r="G35" t="s">
        <v>77</v>
      </c>
      <c r="H35" s="115">
        <v>516.56999999999994</v>
      </c>
      <c r="I35" s="88">
        <v>197.52</v>
      </c>
      <c r="J35" s="88">
        <v>291.45000000000005</v>
      </c>
      <c r="K35" s="88">
        <v>0.97</v>
      </c>
      <c r="L35" s="88">
        <v>17.130000000000003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96.75</v>
      </c>
      <c r="Y35">
        <v>2.9</v>
      </c>
      <c r="Z35">
        <v>0</v>
      </c>
      <c r="AA35">
        <v>8.42</v>
      </c>
      <c r="AB35">
        <v>3.9</v>
      </c>
      <c r="AC35">
        <v>28.69</v>
      </c>
      <c r="AD35">
        <v>0.97</v>
      </c>
      <c r="AE35">
        <v>0</v>
      </c>
      <c r="AF35">
        <v>29.02</v>
      </c>
      <c r="AG35">
        <v>17.420000000000002</v>
      </c>
      <c r="AH35">
        <v>0</v>
      </c>
      <c r="AI35">
        <v>0</v>
      </c>
      <c r="AJ35">
        <v>186.24</v>
      </c>
      <c r="AK35">
        <v>0</v>
      </c>
      <c r="AL35">
        <v>66.52</v>
      </c>
      <c r="AM35">
        <v>0</v>
      </c>
      <c r="AN35">
        <v>0.73</v>
      </c>
      <c r="AO35">
        <v>96.75</v>
      </c>
      <c r="AP35">
        <v>16.45</v>
      </c>
      <c r="AQ35">
        <v>0</v>
      </c>
      <c r="AR35">
        <v>0</v>
      </c>
      <c r="AS35">
        <v>14.51</v>
      </c>
      <c r="AT35">
        <v>45.71</v>
      </c>
      <c r="AU35">
        <v>21.84</v>
      </c>
      <c r="AV35">
        <v>51.42</v>
      </c>
      <c r="AW35">
        <v>0</v>
      </c>
      <c r="AX35">
        <v>191.19</v>
      </c>
      <c r="AY35">
        <v>8.7100000000000009</v>
      </c>
      <c r="AZ35">
        <v>0</v>
      </c>
      <c r="BA35">
        <v>0</v>
      </c>
      <c r="BB35">
        <v>0</v>
      </c>
      <c r="BC35">
        <v>0.97</v>
      </c>
      <c r="BD35">
        <v>0.4</v>
      </c>
      <c r="BE35">
        <v>0.52</v>
      </c>
      <c r="BF35">
        <v>0.94</v>
      </c>
      <c r="BG35">
        <v>0.96</v>
      </c>
      <c r="BH35">
        <v>1.02</v>
      </c>
      <c r="BI35">
        <v>0.96</v>
      </c>
      <c r="BJ35">
        <v>0.61</v>
      </c>
      <c r="BK35">
        <v>0.57999999999999996</v>
      </c>
      <c r="BL35">
        <v>1.35</v>
      </c>
      <c r="BM35">
        <v>0.77</v>
      </c>
      <c r="BN35">
        <v>0.48</v>
      </c>
      <c r="BO35">
        <v>2.9</v>
      </c>
      <c r="BP35">
        <v>0.68</v>
      </c>
      <c r="BQ35">
        <v>0.57999999999999996</v>
      </c>
      <c r="BR35">
        <v>0</v>
      </c>
      <c r="BS35">
        <v>26.06</v>
      </c>
      <c r="BT35">
        <v>67.72</v>
      </c>
      <c r="BU35">
        <v>0</v>
      </c>
      <c r="BV35">
        <v>19.600000000000001</v>
      </c>
      <c r="BW35">
        <v>8.4</v>
      </c>
    </row>
    <row r="36" spans="1:75">
      <c r="A36" t="s">
        <v>330</v>
      </c>
      <c r="G36" t="s">
        <v>78</v>
      </c>
      <c r="H36" s="115">
        <v>520.76999999999987</v>
      </c>
      <c r="I36" s="88">
        <v>199.32</v>
      </c>
      <c r="J36" s="88">
        <v>291.45000000000005</v>
      </c>
      <c r="K36" s="88">
        <v>0.97</v>
      </c>
      <c r="L36" s="88">
        <v>17.130000000000003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96.75</v>
      </c>
      <c r="Y36">
        <v>2.9</v>
      </c>
      <c r="Z36">
        <v>0</v>
      </c>
      <c r="AA36">
        <v>8.42</v>
      </c>
      <c r="AB36">
        <v>3.9</v>
      </c>
      <c r="AC36">
        <v>28.69</v>
      </c>
      <c r="AD36">
        <v>0.97</v>
      </c>
      <c r="AE36">
        <v>0</v>
      </c>
      <c r="AF36">
        <v>29.02</v>
      </c>
      <c r="AG36">
        <v>17.420000000000002</v>
      </c>
      <c r="AH36">
        <v>0</v>
      </c>
      <c r="AI36">
        <v>0</v>
      </c>
      <c r="AJ36">
        <v>186.24</v>
      </c>
      <c r="AK36">
        <v>0</v>
      </c>
      <c r="AL36">
        <v>66.52</v>
      </c>
      <c r="AM36">
        <v>0</v>
      </c>
      <c r="AN36">
        <v>0.73</v>
      </c>
      <c r="AO36">
        <v>96.75</v>
      </c>
      <c r="AP36">
        <v>16.45</v>
      </c>
      <c r="AQ36">
        <v>0</v>
      </c>
      <c r="AR36">
        <v>0</v>
      </c>
      <c r="AS36">
        <v>14.51</v>
      </c>
      <c r="AT36">
        <v>45.71</v>
      </c>
      <c r="AU36">
        <v>21.84</v>
      </c>
      <c r="AV36">
        <v>51.42</v>
      </c>
      <c r="AW36">
        <v>0</v>
      </c>
      <c r="AX36">
        <v>191.19</v>
      </c>
      <c r="AY36">
        <v>8.7100000000000009</v>
      </c>
      <c r="AZ36">
        <v>0</v>
      </c>
      <c r="BA36">
        <v>0</v>
      </c>
      <c r="BB36">
        <v>0</v>
      </c>
      <c r="BC36">
        <v>0.97</v>
      </c>
      <c r="BD36">
        <v>0.4</v>
      </c>
      <c r="BE36">
        <v>0.52</v>
      </c>
      <c r="BF36">
        <v>0.94</v>
      </c>
      <c r="BG36">
        <v>0.96</v>
      </c>
      <c r="BH36">
        <v>1.02</v>
      </c>
      <c r="BI36">
        <v>0.96</v>
      </c>
      <c r="BJ36">
        <v>0.61</v>
      </c>
      <c r="BK36">
        <v>0.57999999999999996</v>
      </c>
      <c r="BL36">
        <v>1.35</v>
      </c>
      <c r="BM36">
        <v>0.77</v>
      </c>
      <c r="BN36">
        <v>0.48</v>
      </c>
      <c r="BO36">
        <v>2.9</v>
      </c>
      <c r="BP36">
        <v>0.68</v>
      </c>
      <c r="BQ36">
        <v>0.57999999999999996</v>
      </c>
      <c r="BR36">
        <v>0</v>
      </c>
      <c r="BS36">
        <v>26.06</v>
      </c>
      <c r="BT36">
        <v>67.72</v>
      </c>
      <c r="BU36">
        <v>0</v>
      </c>
      <c r="BV36">
        <v>23.8</v>
      </c>
      <c r="BW36">
        <v>10.199999999999999</v>
      </c>
    </row>
    <row r="37" spans="1:75">
      <c r="A37" t="s">
        <v>331</v>
      </c>
      <c r="G37" t="s">
        <v>79</v>
      </c>
      <c r="H37" s="115">
        <v>524.96999999999991</v>
      </c>
      <c r="I37" s="88">
        <v>201.12</v>
      </c>
      <c r="J37" s="88">
        <v>291.45000000000005</v>
      </c>
      <c r="K37" s="88">
        <v>0.97</v>
      </c>
      <c r="L37" s="88">
        <v>17.130000000000003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96.75</v>
      </c>
      <c r="Y37">
        <v>2.9</v>
      </c>
      <c r="Z37">
        <v>0</v>
      </c>
      <c r="AA37">
        <v>8.42</v>
      </c>
      <c r="AB37">
        <v>3.9</v>
      </c>
      <c r="AC37">
        <v>28.69</v>
      </c>
      <c r="AD37">
        <v>0.97</v>
      </c>
      <c r="AE37">
        <v>0</v>
      </c>
      <c r="AF37">
        <v>29.02</v>
      </c>
      <c r="AG37">
        <v>17.420000000000002</v>
      </c>
      <c r="AH37">
        <v>0</v>
      </c>
      <c r="AI37">
        <v>0</v>
      </c>
      <c r="AJ37">
        <v>186.24</v>
      </c>
      <c r="AK37">
        <v>0</v>
      </c>
      <c r="AL37">
        <v>66.52</v>
      </c>
      <c r="AM37">
        <v>0</v>
      </c>
      <c r="AN37">
        <v>0.73</v>
      </c>
      <c r="AO37">
        <v>96.75</v>
      </c>
      <c r="AP37">
        <v>16.45</v>
      </c>
      <c r="AQ37">
        <v>0</v>
      </c>
      <c r="AR37">
        <v>0</v>
      </c>
      <c r="AS37">
        <v>14.51</v>
      </c>
      <c r="AT37">
        <v>45.71</v>
      </c>
      <c r="AU37">
        <v>21.84</v>
      </c>
      <c r="AV37">
        <v>51.42</v>
      </c>
      <c r="AW37">
        <v>0</v>
      </c>
      <c r="AX37">
        <v>191.19</v>
      </c>
      <c r="AY37">
        <v>8.7100000000000009</v>
      </c>
      <c r="AZ37">
        <v>0</v>
      </c>
      <c r="BA37">
        <v>0</v>
      </c>
      <c r="BB37">
        <v>0</v>
      </c>
      <c r="BC37">
        <v>0.97</v>
      </c>
      <c r="BD37">
        <v>0.4</v>
      </c>
      <c r="BE37">
        <v>0.52</v>
      </c>
      <c r="BF37">
        <v>0.94</v>
      </c>
      <c r="BG37">
        <v>0.96</v>
      </c>
      <c r="BH37">
        <v>1.02</v>
      </c>
      <c r="BI37">
        <v>0.96</v>
      </c>
      <c r="BJ37">
        <v>0.61</v>
      </c>
      <c r="BK37">
        <v>0.57999999999999996</v>
      </c>
      <c r="BL37">
        <v>1.35</v>
      </c>
      <c r="BM37">
        <v>0.77</v>
      </c>
      <c r="BN37">
        <v>0.48</v>
      </c>
      <c r="BO37">
        <v>2.9</v>
      </c>
      <c r="BP37">
        <v>0.68</v>
      </c>
      <c r="BQ37">
        <v>0.57999999999999996</v>
      </c>
      <c r="BR37">
        <v>0</v>
      </c>
      <c r="BS37">
        <v>26.06</v>
      </c>
      <c r="BT37">
        <v>67.72</v>
      </c>
      <c r="BU37">
        <v>0</v>
      </c>
      <c r="BV37">
        <v>28</v>
      </c>
      <c r="BW37">
        <v>12</v>
      </c>
    </row>
    <row r="38" spans="1:75">
      <c r="A38" t="s">
        <v>332</v>
      </c>
      <c r="G38" t="s">
        <v>80</v>
      </c>
      <c r="H38" s="115">
        <v>525.66999999999996</v>
      </c>
      <c r="I38" s="88">
        <v>201.42000000000002</v>
      </c>
      <c r="J38" s="88">
        <v>291.45000000000005</v>
      </c>
      <c r="K38" s="88">
        <v>0.97</v>
      </c>
      <c r="L38" s="88">
        <v>17.130000000000003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96.75</v>
      </c>
      <c r="Y38">
        <v>2.9</v>
      </c>
      <c r="Z38">
        <v>0</v>
      </c>
      <c r="AA38">
        <v>8.42</v>
      </c>
      <c r="AB38">
        <v>3.9</v>
      </c>
      <c r="AC38">
        <v>28.69</v>
      </c>
      <c r="AD38">
        <v>0.97</v>
      </c>
      <c r="AE38">
        <v>0</v>
      </c>
      <c r="AF38">
        <v>29.02</v>
      </c>
      <c r="AG38">
        <v>17.420000000000002</v>
      </c>
      <c r="AH38">
        <v>0</v>
      </c>
      <c r="AI38">
        <v>0</v>
      </c>
      <c r="AJ38">
        <v>186.24</v>
      </c>
      <c r="AK38">
        <v>0</v>
      </c>
      <c r="AL38">
        <v>66.52</v>
      </c>
      <c r="AM38">
        <v>0</v>
      </c>
      <c r="AN38">
        <v>0.73</v>
      </c>
      <c r="AO38">
        <v>96.75</v>
      </c>
      <c r="AP38">
        <v>16.45</v>
      </c>
      <c r="AQ38">
        <v>0</v>
      </c>
      <c r="AR38">
        <v>0</v>
      </c>
      <c r="AS38">
        <v>14.51</v>
      </c>
      <c r="AT38">
        <v>45.71</v>
      </c>
      <c r="AU38">
        <v>21.84</v>
      </c>
      <c r="AV38">
        <v>51.42</v>
      </c>
      <c r="AW38">
        <v>0</v>
      </c>
      <c r="AX38">
        <v>191.19</v>
      </c>
      <c r="AY38">
        <v>8.7100000000000009</v>
      </c>
      <c r="AZ38">
        <v>0</v>
      </c>
      <c r="BA38">
        <v>0</v>
      </c>
      <c r="BB38">
        <v>0</v>
      </c>
      <c r="BC38">
        <v>0.97</v>
      </c>
      <c r="BD38">
        <v>0.4</v>
      </c>
      <c r="BE38">
        <v>0.52</v>
      </c>
      <c r="BF38">
        <v>0.94</v>
      </c>
      <c r="BG38">
        <v>0.96</v>
      </c>
      <c r="BH38">
        <v>1.02</v>
      </c>
      <c r="BI38">
        <v>0.96</v>
      </c>
      <c r="BJ38">
        <v>0.61</v>
      </c>
      <c r="BK38">
        <v>0.57999999999999996</v>
      </c>
      <c r="BL38">
        <v>1.35</v>
      </c>
      <c r="BM38">
        <v>0.77</v>
      </c>
      <c r="BN38">
        <v>0.48</v>
      </c>
      <c r="BO38">
        <v>2.9</v>
      </c>
      <c r="BP38">
        <v>0.68</v>
      </c>
      <c r="BQ38">
        <v>0.57999999999999996</v>
      </c>
      <c r="BR38">
        <v>0</v>
      </c>
      <c r="BS38">
        <v>26.06</v>
      </c>
      <c r="BT38">
        <v>67.72</v>
      </c>
      <c r="BU38">
        <v>0</v>
      </c>
      <c r="BV38">
        <v>28.7</v>
      </c>
      <c r="BW38">
        <v>12.3</v>
      </c>
    </row>
    <row r="39" spans="1:75">
      <c r="A39" t="s">
        <v>333</v>
      </c>
      <c r="G39" t="s">
        <v>81</v>
      </c>
      <c r="H39" s="115">
        <v>528.70999999999992</v>
      </c>
      <c r="I39" s="88">
        <v>202.62</v>
      </c>
      <c r="J39" s="88">
        <v>291.45000000000005</v>
      </c>
      <c r="K39" s="88">
        <v>49.35</v>
      </c>
      <c r="L39" s="88">
        <v>17.130000000000003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96.75</v>
      </c>
      <c r="Y39">
        <v>2.9</v>
      </c>
      <c r="Z39">
        <v>0</v>
      </c>
      <c r="AA39">
        <v>8.42</v>
      </c>
      <c r="AB39">
        <v>3.9</v>
      </c>
      <c r="AC39">
        <v>28.69</v>
      </c>
      <c r="AD39">
        <v>0.97</v>
      </c>
      <c r="AE39">
        <v>0</v>
      </c>
      <c r="AF39">
        <v>29.02</v>
      </c>
      <c r="AG39">
        <v>17.420000000000002</v>
      </c>
      <c r="AH39">
        <v>0</v>
      </c>
      <c r="AI39">
        <v>0</v>
      </c>
      <c r="AJ39">
        <v>186.24</v>
      </c>
      <c r="AK39">
        <v>0</v>
      </c>
      <c r="AL39">
        <v>66.52</v>
      </c>
      <c r="AM39">
        <v>0</v>
      </c>
      <c r="AN39">
        <v>0.97</v>
      </c>
      <c r="AO39">
        <v>96.75</v>
      </c>
      <c r="AP39">
        <v>16.45</v>
      </c>
      <c r="AQ39">
        <v>0</v>
      </c>
      <c r="AR39">
        <v>0</v>
      </c>
      <c r="AS39">
        <v>14.51</v>
      </c>
      <c r="AT39">
        <v>45.71</v>
      </c>
      <c r="AU39">
        <v>21.84</v>
      </c>
      <c r="AV39">
        <v>51.42</v>
      </c>
      <c r="AW39">
        <v>0</v>
      </c>
      <c r="AX39">
        <v>191.19</v>
      </c>
      <c r="AY39">
        <v>8.7100000000000009</v>
      </c>
      <c r="AZ39">
        <v>0</v>
      </c>
      <c r="BA39">
        <v>48.38</v>
      </c>
      <c r="BB39">
        <v>0</v>
      </c>
      <c r="BC39">
        <v>0.97</v>
      </c>
      <c r="BD39">
        <v>0.4</v>
      </c>
      <c r="BE39">
        <v>0.52</v>
      </c>
      <c r="BF39">
        <v>0.94</v>
      </c>
      <c r="BG39">
        <v>0.96</v>
      </c>
      <c r="BH39">
        <v>1.02</v>
      </c>
      <c r="BI39">
        <v>0.96</v>
      </c>
      <c r="BJ39">
        <v>0.61</v>
      </c>
      <c r="BK39">
        <v>0.57999999999999996</v>
      </c>
      <c r="BL39">
        <v>1.35</v>
      </c>
      <c r="BM39">
        <v>0.77</v>
      </c>
      <c r="BN39">
        <v>0.48</v>
      </c>
      <c r="BO39">
        <v>2.9</v>
      </c>
      <c r="BP39">
        <v>0.68</v>
      </c>
      <c r="BQ39">
        <v>0.57999999999999996</v>
      </c>
      <c r="BR39">
        <v>0</v>
      </c>
      <c r="BS39">
        <v>26.06</v>
      </c>
      <c r="BT39">
        <v>67.72</v>
      </c>
      <c r="BU39">
        <v>0</v>
      </c>
      <c r="BV39">
        <v>31.5</v>
      </c>
      <c r="BW39">
        <v>13.5</v>
      </c>
    </row>
    <row r="40" spans="1:75">
      <c r="A40" t="s">
        <v>354</v>
      </c>
      <c r="G40" t="s">
        <v>82</v>
      </c>
      <c r="H40" s="115">
        <v>534.30999999999995</v>
      </c>
      <c r="I40" s="88">
        <v>205.02</v>
      </c>
      <c r="J40" s="88">
        <v>291.45000000000005</v>
      </c>
      <c r="K40" s="88">
        <v>49.35</v>
      </c>
      <c r="L40" s="88">
        <v>17.130000000000003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96.75</v>
      </c>
      <c r="Y40">
        <v>2.9</v>
      </c>
      <c r="Z40">
        <v>0</v>
      </c>
      <c r="AA40">
        <v>8.42</v>
      </c>
      <c r="AB40">
        <v>3.9</v>
      </c>
      <c r="AC40">
        <v>28.69</v>
      </c>
      <c r="AD40">
        <v>0.97</v>
      </c>
      <c r="AE40">
        <v>0</v>
      </c>
      <c r="AF40">
        <v>29.02</v>
      </c>
      <c r="AG40">
        <v>17.420000000000002</v>
      </c>
      <c r="AH40">
        <v>0</v>
      </c>
      <c r="AI40">
        <v>0</v>
      </c>
      <c r="AJ40">
        <v>186.24</v>
      </c>
      <c r="AK40">
        <v>0</v>
      </c>
      <c r="AL40">
        <v>66.52</v>
      </c>
      <c r="AM40">
        <v>0</v>
      </c>
      <c r="AN40">
        <v>0.97</v>
      </c>
      <c r="AO40">
        <v>96.75</v>
      </c>
      <c r="AP40">
        <v>16.45</v>
      </c>
      <c r="AQ40">
        <v>0</v>
      </c>
      <c r="AR40">
        <v>0</v>
      </c>
      <c r="AS40">
        <v>14.51</v>
      </c>
      <c r="AT40">
        <v>45.71</v>
      </c>
      <c r="AU40">
        <v>21.84</v>
      </c>
      <c r="AV40">
        <v>51.42</v>
      </c>
      <c r="AW40">
        <v>0</v>
      </c>
      <c r="AX40">
        <v>191.19</v>
      </c>
      <c r="AY40">
        <v>8.7100000000000009</v>
      </c>
      <c r="AZ40">
        <v>0</v>
      </c>
      <c r="BA40">
        <v>48.38</v>
      </c>
      <c r="BB40">
        <v>0</v>
      </c>
      <c r="BC40">
        <v>0.97</v>
      </c>
      <c r="BD40">
        <v>0.4</v>
      </c>
      <c r="BE40">
        <v>0.52</v>
      </c>
      <c r="BF40">
        <v>0.94</v>
      </c>
      <c r="BG40">
        <v>0.96</v>
      </c>
      <c r="BH40">
        <v>1.02</v>
      </c>
      <c r="BI40">
        <v>0.96</v>
      </c>
      <c r="BJ40">
        <v>0.61</v>
      </c>
      <c r="BK40">
        <v>0.57999999999999996</v>
      </c>
      <c r="BL40">
        <v>1.35</v>
      </c>
      <c r="BM40">
        <v>0.77</v>
      </c>
      <c r="BN40">
        <v>0.48</v>
      </c>
      <c r="BO40">
        <v>2.9</v>
      </c>
      <c r="BP40">
        <v>0.68</v>
      </c>
      <c r="BQ40">
        <v>0.57999999999999996</v>
      </c>
      <c r="BR40">
        <v>0</v>
      </c>
      <c r="BS40">
        <v>26.06</v>
      </c>
      <c r="BT40">
        <v>67.72</v>
      </c>
      <c r="BU40">
        <v>0</v>
      </c>
      <c r="BV40">
        <v>37.1</v>
      </c>
      <c r="BW40">
        <v>15.9</v>
      </c>
    </row>
    <row r="41" spans="1:75">
      <c r="A41" t="s">
        <v>355</v>
      </c>
      <c r="G41" t="s">
        <v>83</v>
      </c>
      <c r="H41" s="115">
        <v>538.50999999999988</v>
      </c>
      <c r="I41" s="88">
        <v>206.82</v>
      </c>
      <c r="J41" s="88">
        <v>291.45000000000005</v>
      </c>
      <c r="K41" s="88">
        <v>49.35</v>
      </c>
      <c r="L41" s="88">
        <v>17.130000000000003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96.75</v>
      </c>
      <c r="Y41">
        <v>2.9</v>
      </c>
      <c r="Z41">
        <v>0</v>
      </c>
      <c r="AA41">
        <v>8.42</v>
      </c>
      <c r="AB41">
        <v>3.9</v>
      </c>
      <c r="AC41">
        <v>28.69</v>
      </c>
      <c r="AD41">
        <v>0.97</v>
      </c>
      <c r="AE41">
        <v>0</v>
      </c>
      <c r="AF41">
        <v>29.02</v>
      </c>
      <c r="AG41">
        <v>17.420000000000002</v>
      </c>
      <c r="AH41">
        <v>0</v>
      </c>
      <c r="AI41">
        <v>0</v>
      </c>
      <c r="AJ41">
        <v>186.24</v>
      </c>
      <c r="AK41">
        <v>0</v>
      </c>
      <c r="AL41">
        <v>66.52</v>
      </c>
      <c r="AM41">
        <v>0</v>
      </c>
      <c r="AN41">
        <v>0.97</v>
      </c>
      <c r="AO41">
        <v>96.75</v>
      </c>
      <c r="AP41">
        <v>16.45</v>
      </c>
      <c r="AQ41">
        <v>0</v>
      </c>
      <c r="AR41">
        <v>0</v>
      </c>
      <c r="AS41">
        <v>14.51</v>
      </c>
      <c r="AT41">
        <v>45.71</v>
      </c>
      <c r="AU41">
        <v>21.84</v>
      </c>
      <c r="AV41">
        <v>51.42</v>
      </c>
      <c r="AW41">
        <v>0</v>
      </c>
      <c r="AX41">
        <v>191.19</v>
      </c>
      <c r="AY41">
        <v>8.7100000000000009</v>
      </c>
      <c r="AZ41">
        <v>0</v>
      </c>
      <c r="BA41">
        <v>48.38</v>
      </c>
      <c r="BB41">
        <v>0</v>
      </c>
      <c r="BC41">
        <v>0.97</v>
      </c>
      <c r="BD41">
        <v>0.4</v>
      </c>
      <c r="BE41">
        <v>0.52</v>
      </c>
      <c r="BF41">
        <v>0.94</v>
      </c>
      <c r="BG41">
        <v>0.96</v>
      </c>
      <c r="BH41">
        <v>1.02</v>
      </c>
      <c r="BI41">
        <v>0.96</v>
      </c>
      <c r="BJ41">
        <v>0.61</v>
      </c>
      <c r="BK41">
        <v>0.57999999999999996</v>
      </c>
      <c r="BL41">
        <v>1.35</v>
      </c>
      <c r="BM41">
        <v>0.77</v>
      </c>
      <c r="BN41">
        <v>0.48</v>
      </c>
      <c r="BO41">
        <v>2.9</v>
      </c>
      <c r="BP41">
        <v>0.68</v>
      </c>
      <c r="BQ41">
        <v>0.57999999999999996</v>
      </c>
      <c r="BR41">
        <v>0</v>
      </c>
      <c r="BS41">
        <v>26.06</v>
      </c>
      <c r="BT41">
        <v>67.72</v>
      </c>
      <c r="BU41">
        <v>0</v>
      </c>
      <c r="BV41">
        <v>41.3</v>
      </c>
      <c r="BW41">
        <v>17.7</v>
      </c>
    </row>
    <row r="42" spans="1:75">
      <c r="A42" t="s">
        <v>356</v>
      </c>
      <c r="G42" t="s">
        <v>84</v>
      </c>
      <c r="H42" s="115">
        <v>542.00999999999988</v>
      </c>
      <c r="I42" s="88">
        <v>208.32</v>
      </c>
      <c r="J42" s="88">
        <v>291.45000000000005</v>
      </c>
      <c r="K42" s="88">
        <v>49.35</v>
      </c>
      <c r="L42" s="88">
        <v>17.130000000000003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96.75</v>
      </c>
      <c r="Y42">
        <v>2.9</v>
      </c>
      <c r="Z42">
        <v>0</v>
      </c>
      <c r="AA42">
        <v>8.42</v>
      </c>
      <c r="AB42">
        <v>3.9</v>
      </c>
      <c r="AC42">
        <v>28.69</v>
      </c>
      <c r="AD42">
        <v>0.97</v>
      </c>
      <c r="AE42">
        <v>0</v>
      </c>
      <c r="AF42">
        <v>29.02</v>
      </c>
      <c r="AG42">
        <v>17.420000000000002</v>
      </c>
      <c r="AH42">
        <v>0</v>
      </c>
      <c r="AI42">
        <v>0</v>
      </c>
      <c r="AJ42">
        <v>186.24</v>
      </c>
      <c r="AK42">
        <v>0</v>
      </c>
      <c r="AL42">
        <v>66.52</v>
      </c>
      <c r="AM42">
        <v>0</v>
      </c>
      <c r="AN42">
        <v>0.97</v>
      </c>
      <c r="AO42">
        <v>96.75</v>
      </c>
      <c r="AP42">
        <v>16.45</v>
      </c>
      <c r="AQ42">
        <v>0</v>
      </c>
      <c r="AR42">
        <v>0</v>
      </c>
      <c r="AS42">
        <v>14.51</v>
      </c>
      <c r="AT42">
        <v>45.71</v>
      </c>
      <c r="AU42">
        <v>21.84</v>
      </c>
      <c r="AV42">
        <v>51.42</v>
      </c>
      <c r="AW42">
        <v>0</v>
      </c>
      <c r="AX42">
        <v>191.19</v>
      </c>
      <c r="AY42">
        <v>8.7100000000000009</v>
      </c>
      <c r="AZ42">
        <v>0</v>
      </c>
      <c r="BA42">
        <v>48.38</v>
      </c>
      <c r="BB42">
        <v>0</v>
      </c>
      <c r="BC42">
        <v>0.97</v>
      </c>
      <c r="BD42">
        <v>0.4</v>
      </c>
      <c r="BE42">
        <v>0.52</v>
      </c>
      <c r="BF42">
        <v>0.94</v>
      </c>
      <c r="BG42">
        <v>0.96</v>
      </c>
      <c r="BH42">
        <v>1.02</v>
      </c>
      <c r="BI42">
        <v>0.96</v>
      </c>
      <c r="BJ42">
        <v>0.61</v>
      </c>
      <c r="BK42">
        <v>0.57999999999999996</v>
      </c>
      <c r="BL42">
        <v>1.35</v>
      </c>
      <c r="BM42">
        <v>0.77</v>
      </c>
      <c r="BN42">
        <v>0.48</v>
      </c>
      <c r="BO42">
        <v>2.9</v>
      </c>
      <c r="BP42">
        <v>0.68</v>
      </c>
      <c r="BQ42">
        <v>0.57999999999999996</v>
      </c>
      <c r="BR42">
        <v>0</v>
      </c>
      <c r="BS42">
        <v>26.06</v>
      </c>
      <c r="BT42">
        <v>67.72</v>
      </c>
      <c r="BU42">
        <v>0</v>
      </c>
      <c r="BV42">
        <v>44.8</v>
      </c>
      <c r="BW42">
        <v>19.2</v>
      </c>
    </row>
    <row r="43" spans="1:75">
      <c r="A43" t="s">
        <v>362</v>
      </c>
      <c r="G43" t="s">
        <v>85</v>
      </c>
      <c r="H43" s="115">
        <v>548.2399999999999</v>
      </c>
      <c r="I43" s="88">
        <v>210.12</v>
      </c>
      <c r="J43" s="88">
        <v>291.45000000000005</v>
      </c>
      <c r="K43" s="88">
        <v>49.35</v>
      </c>
      <c r="L43" s="88">
        <v>10.36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96.75</v>
      </c>
      <c r="Y43">
        <v>2.9</v>
      </c>
      <c r="Z43">
        <v>0</v>
      </c>
      <c r="AA43">
        <v>8.42</v>
      </c>
      <c r="AB43">
        <v>5.93</v>
      </c>
      <c r="AC43">
        <v>28.69</v>
      </c>
      <c r="AD43">
        <v>0.97</v>
      </c>
      <c r="AE43">
        <v>0</v>
      </c>
      <c r="AF43">
        <v>29.02</v>
      </c>
      <c r="AG43">
        <v>17.420000000000002</v>
      </c>
      <c r="AH43">
        <v>0</v>
      </c>
      <c r="AI43">
        <v>0</v>
      </c>
      <c r="AJ43">
        <v>186.24</v>
      </c>
      <c r="AK43">
        <v>0</v>
      </c>
      <c r="AL43">
        <v>66.52</v>
      </c>
      <c r="AM43">
        <v>0</v>
      </c>
      <c r="AN43">
        <v>0.97</v>
      </c>
      <c r="AO43">
        <v>96.75</v>
      </c>
      <c r="AP43">
        <v>16.45</v>
      </c>
      <c r="AQ43">
        <v>0</v>
      </c>
      <c r="AR43">
        <v>0</v>
      </c>
      <c r="AS43">
        <v>14.51</v>
      </c>
      <c r="AT43">
        <v>45.71</v>
      </c>
      <c r="AU43">
        <v>21.84</v>
      </c>
      <c r="AV43">
        <v>51.42</v>
      </c>
      <c r="AW43">
        <v>0</v>
      </c>
      <c r="AX43">
        <v>191.19</v>
      </c>
      <c r="AY43">
        <v>1.94</v>
      </c>
      <c r="AZ43">
        <v>0</v>
      </c>
      <c r="BA43">
        <v>48.38</v>
      </c>
      <c r="BB43">
        <v>0</v>
      </c>
      <c r="BC43">
        <v>0.97</v>
      </c>
      <c r="BD43">
        <v>0.4</v>
      </c>
      <c r="BE43">
        <v>0.52</v>
      </c>
      <c r="BF43">
        <v>0.94</v>
      </c>
      <c r="BG43">
        <v>0.96</v>
      </c>
      <c r="BH43">
        <v>1.02</v>
      </c>
      <c r="BI43">
        <v>0.96</v>
      </c>
      <c r="BJ43">
        <v>0.61</v>
      </c>
      <c r="BK43">
        <v>0.57999999999999996</v>
      </c>
      <c r="BL43">
        <v>1.35</v>
      </c>
      <c r="BM43">
        <v>0.77</v>
      </c>
      <c r="BN43">
        <v>0.48</v>
      </c>
      <c r="BO43">
        <v>2.9</v>
      </c>
      <c r="BP43">
        <v>0.68</v>
      </c>
      <c r="BQ43">
        <v>0.57999999999999996</v>
      </c>
      <c r="BR43">
        <v>0</v>
      </c>
      <c r="BS43">
        <v>26.06</v>
      </c>
      <c r="BT43">
        <v>67.72</v>
      </c>
      <c r="BU43">
        <v>0</v>
      </c>
      <c r="BV43">
        <v>49</v>
      </c>
      <c r="BW43">
        <v>21</v>
      </c>
    </row>
    <row r="44" spans="1:75">
      <c r="A44" t="s">
        <v>366</v>
      </c>
      <c r="G44" t="s">
        <v>86</v>
      </c>
      <c r="H44" s="115">
        <v>553.83999999999992</v>
      </c>
      <c r="I44" s="88">
        <v>212.52</v>
      </c>
      <c r="J44" s="88">
        <v>291.45000000000005</v>
      </c>
      <c r="K44" s="88">
        <v>49.35</v>
      </c>
      <c r="L44" s="88">
        <v>10.36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96.75</v>
      </c>
      <c r="Y44">
        <v>2.9</v>
      </c>
      <c r="Z44">
        <v>0</v>
      </c>
      <c r="AA44">
        <v>8.42</v>
      </c>
      <c r="AB44">
        <v>5.93</v>
      </c>
      <c r="AC44">
        <v>28.69</v>
      </c>
      <c r="AD44">
        <v>0.97</v>
      </c>
      <c r="AE44">
        <v>0</v>
      </c>
      <c r="AF44">
        <v>29.02</v>
      </c>
      <c r="AG44">
        <v>17.420000000000002</v>
      </c>
      <c r="AH44">
        <v>0</v>
      </c>
      <c r="AI44">
        <v>0</v>
      </c>
      <c r="AJ44">
        <v>186.24</v>
      </c>
      <c r="AK44">
        <v>0</v>
      </c>
      <c r="AL44">
        <v>66.52</v>
      </c>
      <c r="AM44">
        <v>0</v>
      </c>
      <c r="AN44">
        <v>0.97</v>
      </c>
      <c r="AO44">
        <v>96.75</v>
      </c>
      <c r="AP44">
        <v>16.45</v>
      </c>
      <c r="AQ44">
        <v>0</v>
      </c>
      <c r="AR44">
        <v>0</v>
      </c>
      <c r="AS44">
        <v>14.51</v>
      </c>
      <c r="AT44">
        <v>45.71</v>
      </c>
      <c r="AU44">
        <v>21.84</v>
      </c>
      <c r="AV44">
        <v>51.42</v>
      </c>
      <c r="AW44">
        <v>0</v>
      </c>
      <c r="AX44">
        <v>191.19</v>
      </c>
      <c r="AY44">
        <v>1.94</v>
      </c>
      <c r="AZ44">
        <v>0</v>
      </c>
      <c r="BA44">
        <v>48.38</v>
      </c>
      <c r="BB44">
        <v>0</v>
      </c>
      <c r="BC44">
        <v>0.97</v>
      </c>
      <c r="BD44">
        <v>0.4</v>
      </c>
      <c r="BE44">
        <v>0.52</v>
      </c>
      <c r="BF44">
        <v>0.94</v>
      </c>
      <c r="BG44">
        <v>0.96</v>
      </c>
      <c r="BH44">
        <v>1.02</v>
      </c>
      <c r="BI44">
        <v>0.96</v>
      </c>
      <c r="BJ44">
        <v>0.61</v>
      </c>
      <c r="BK44">
        <v>0.57999999999999996</v>
      </c>
      <c r="BL44">
        <v>1.35</v>
      </c>
      <c r="BM44">
        <v>0.77</v>
      </c>
      <c r="BN44">
        <v>0.48</v>
      </c>
      <c r="BO44">
        <v>2.9</v>
      </c>
      <c r="BP44">
        <v>0.68</v>
      </c>
      <c r="BQ44">
        <v>0.57999999999999996</v>
      </c>
      <c r="BR44">
        <v>0</v>
      </c>
      <c r="BS44">
        <v>26.06</v>
      </c>
      <c r="BT44">
        <v>67.72</v>
      </c>
      <c r="BU44">
        <v>0</v>
      </c>
      <c r="BV44">
        <v>54.6</v>
      </c>
      <c r="BW44">
        <v>23.4</v>
      </c>
    </row>
    <row r="45" spans="1:75">
      <c r="A45" t="s">
        <v>389</v>
      </c>
      <c r="G45" t="s">
        <v>87</v>
      </c>
      <c r="H45" s="115">
        <v>562.2399999999999</v>
      </c>
      <c r="I45" s="88">
        <v>216.12</v>
      </c>
      <c r="J45" s="88">
        <v>291.45000000000005</v>
      </c>
      <c r="K45" s="88">
        <v>49.35</v>
      </c>
      <c r="L45" s="88">
        <v>10.36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96.75</v>
      </c>
      <c r="Y45">
        <v>2.9</v>
      </c>
      <c r="Z45">
        <v>0</v>
      </c>
      <c r="AA45">
        <v>8.42</v>
      </c>
      <c r="AB45">
        <v>5.93</v>
      </c>
      <c r="AC45">
        <v>28.69</v>
      </c>
      <c r="AD45">
        <v>0.97</v>
      </c>
      <c r="AE45">
        <v>0</v>
      </c>
      <c r="AF45">
        <v>29.02</v>
      </c>
      <c r="AG45">
        <v>17.420000000000002</v>
      </c>
      <c r="AH45">
        <v>0</v>
      </c>
      <c r="AI45">
        <v>0</v>
      </c>
      <c r="AJ45">
        <v>186.24</v>
      </c>
      <c r="AK45">
        <v>0</v>
      </c>
      <c r="AL45">
        <v>66.52</v>
      </c>
      <c r="AM45">
        <v>0</v>
      </c>
      <c r="AN45">
        <v>0.97</v>
      </c>
      <c r="AO45">
        <v>96.75</v>
      </c>
      <c r="AP45">
        <v>16.45</v>
      </c>
      <c r="AQ45">
        <v>0</v>
      </c>
      <c r="AR45">
        <v>0</v>
      </c>
      <c r="AS45">
        <v>14.51</v>
      </c>
      <c r="AT45">
        <v>45.71</v>
      </c>
      <c r="AU45">
        <v>21.84</v>
      </c>
      <c r="AV45">
        <v>51.42</v>
      </c>
      <c r="AW45">
        <v>0</v>
      </c>
      <c r="AX45">
        <v>191.19</v>
      </c>
      <c r="AY45">
        <v>1.94</v>
      </c>
      <c r="AZ45">
        <v>0</v>
      </c>
      <c r="BA45">
        <v>48.38</v>
      </c>
      <c r="BB45">
        <v>0</v>
      </c>
      <c r="BC45">
        <v>0.97</v>
      </c>
      <c r="BD45">
        <v>0.4</v>
      </c>
      <c r="BE45">
        <v>0.52</v>
      </c>
      <c r="BF45">
        <v>0.94</v>
      </c>
      <c r="BG45">
        <v>0.96</v>
      </c>
      <c r="BH45">
        <v>1.02</v>
      </c>
      <c r="BI45">
        <v>0.96</v>
      </c>
      <c r="BJ45">
        <v>0.61</v>
      </c>
      <c r="BK45">
        <v>0.57999999999999996</v>
      </c>
      <c r="BL45">
        <v>1.35</v>
      </c>
      <c r="BM45">
        <v>0.77</v>
      </c>
      <c r="BN45">
        <v>0.48</v>
      </c>
      <c r="BO45">
        <v>2.9</v>
      </c>
      <c r="BP45">
        <v>0.68</v>
      </c>
      <c r="BQ45">
        <v>0.57999999999999996</v>
      </c>
      <c r="BR45">
        <v>0</v>
      </c>
      <c r="BS45">
        <v>26.06</v>
      </c>
      <c r="BT45">
        <v>67.72</v>
      </c>
      <c r="BU45">
        <v>0</v>
      </c>
      <c r="BV45">
        <v>63</v>
      </c>
      <c r="BW45">
        <v>27</v>
      </c>
    </row>
    <row r="46" spans="1:75">
      <c r="A46" t="s">
        <v>390</v>
      </c>
      <c r="G46" t="s">
        <v>88</v>
      </c>
      <c r="H46" s="115">
        <v>562.2399999999999</v>
      </c>
      <c r="I46" s="88">
        <v>216.12</v>
      </c>
      <c r="J46" s="88">
        <v>291.45000000000005</v>
      </c>
      <c r="K46" s="88">
        <v>49.35</v>
      </c>
      <c r="L46" s="88">
        <v>10.36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96.75</v>
      </c>
      <c r="Y46">
        <v>2.9</v>
      </c>
      <c r="Z46">
        <v>0</v>
      </c>
      <c r="AA46">
        <v>8.42</v>
      </c>
      <c r="AB46">
        <v>5.93</v>
      </c>
      <c r="AC46">
        <v>28.69</v>
      </c>
      <c r="AD46">
        <v>0.97</v>
      </c>
      <c r="AE46">
        <v>0</v>
      </c>
      <c r="AF46">
        <v>29.02</v>
      </c>
      <c r="AG46">
        <v>17.420000000000002</v>
      </c>
      <c r="AH46">
        <v>0</v>
      </c>
      <c r="AI46">
        <v>0</v>
      </c>
      <c r="AJ46">
        <v>186.24</v>
      </c>
      <c r="AK46">
        <v>0</v>
      </c>
      <c r="AL46">
        <v>66.52</v>
      </c>
      <c r="AM46">
        <v>0</v>
      </c>
      <c r="AN46">
        <v>0.97</v>
      </c>
      <c r="AO46">
        <v>96.75</v>
      </c>
      <c r="AP46">
        <v>16.45</v>
      </c>
      <c r="AQ46">
        <v>0</v>
      </c>
      <c r="AR46">
        <v>0</v>
      </c>
      <c r="AS46">
        <v>14.51</v>
      </c>
      <c r="AT46">
        <v>45.71</v>
      </c>
      <c r="AU46">
        <v>21.84</v>
      </c>
      <c r="AV46">
        <v>51.42</v>
      </c>
      <c r="AW46">
        <v>0</v>
      </c>
      <c r="AX46">
        <v>191.19</v>
      </c>
      <c r="AY46">
        <v>1.94</v>
      </c>
      <c r="AZ46">
        <v>0</v>
      </c>
      <c r="BA46">
        <v>48.38</v>
      </c>
      <c r="BB46">
        <v>0</v>
      </c>
      <c r="BC46">
        <v>0.97</v>
      </c>
      <c r="BD46">
        <v>0.4</v>
      </c>
      <c r="BE46">
        <v>0.52</v>
      </c>
      <c r="BF46">
        <v>0.94</v>
      </c>
      <c r="BG46">
        <v>0.96</v>
      </c>
      <c r="BH46">
        <v>1.02</v>
      </c>
      <c r="BI46">
        <v>0.96</v>
      </c>
      <c r="BJ46">
        <v>0.61</v>
      </c>
      <c r="BK46">
        <v>0.57999999999999996</v>
      </c>
      <c r="BL46">
        <v>1.35</v>
      </c>
      <c r="BM46">
        <v>0.77</v>
      </c>
      <c r="BN46">
        <v>0.48</v>
      </c>
      <c r="BO46">
        <v>2.9</v>
      </c>
      <c r="BP46">
        <v>0.68</v>
      </c>
      <c r="BQ46">
        <v>0.57999999999999996</v>
      </c>
      <c r="BR46">
        <v>0</v>
      </c>
      <c r="BS46">
        <v>26.06</v>
      </c>
      <c r="BT46">
        <v>67.72</v>
      </c>
      <c r="BU46">
        <v>0</v>
      </c>
      <c r="BV46">
        <v>63</v>
      </c>
      <c r="BW46">
        <v>27</v>
      </c>
    </row>
    <row r="47" spans="1:75">
      <c r="A47" t="s">
        <v>394</v>
      </c>
      <c r="G47" t="s">
        <v>89</v>
      </c>
      <c r="H47" s="115">
        <v>565.7399999999999</v>
      </c>
      <c r="I47" s="88">
        <v>217.62</v>
      </c>
      <c r="J47" s="88">
        <v>291.45000000000005</v>
      </c>
      <c r="K47" s="88">
        <v>49.35</v>
      </c>
      <c r="L47" s="88">
        <v>10.36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96.75</v>
      </c>
      <c r="Y47">
        <v>2.9</v>
      </c>
      <c r="Z47">
        <v>0</v>
      </c>
      <c r="AA47">
        <v>8.42</v>
      </c>
      <c r="AB47">
        <v>5.93</v>
      </c>
      <c r="AC47">
        <v>28.69</v>
      </c>
      <c r="AD47">
        <v>0.97</v>
      </c>
      <c r="AE47">
        <v>0</v>
      </c>
      <c r="AF47">
        <v>29.02</v>
      </c>
      <c r="AG47">
        <v>17.420000000000002</v>
      </c>
      <c r="AH47">
        <v>0</v>
      </c>
      <c r="AI47">
        <v>0</v>
      </c>
      <c r="AJ47">
        <v>186.24</v>
      </c>
      <c r="AK47">
        <v>0</v>
      </c>
      <c r="AL47">
        <v>66.52</v>
      </c>
      <c r="AM47">
        <v>0</v>
      </c>
      <c r="AN47">
        <v>0.97</v>
      </c>
      <c r="AO47">
        <v>96.75</v>
      </c>
      <c r="AP47">
        <v>16.45</v>
      </c>
      <c r="AQ47">
        <v>0</v>
      </c>
      <c r="AR47">
        <v>0</v>
      </c>
      <c r="AS47">
        <v>14.51</v>
      </c>
      <c r="AT47">
        <v>45.71</v>
      </c>
      <c r="AU47">
        <v>21.84</v>
      </c>
      <c r="AV47">
        <v>51.42</v>
      </c>
      <c r="AW47">
        <v>0</v>
      </c>
      <c r="AX47">
        <v>191.19</v>
      </c>
      <c r="AY47">
        <v>1.94</v>
      </c>
      <c r="AZ47">
        <v>0</v>
      </c>
      <c r="BA47">
        <v>48.38</v>
      </c>
      <c r="BB47">
        <v>0</v>
      </c>
      <c r="BC47">
        <v>0.97</v>
      </c>
      <c r="BD47">
        <v>0.4</v>
      </c>
      <c r="BE47">
        <v>0.52</v>
      </c>
      <c r="BF47">
        <v>0.94</v>
      </c>
      <c r="BG47">
        <v>0.96</v>
      </c>
      <c r="BH47">
        <v>1.02</v>
      </c>
      <c r="BI47">
        <v>0.96</v>
      </c>
      <c r="BJ47">
        <v>0.61</v>
      </c>
      <c r="BK47">
        <v>0.57999999999999996</v>
      </c>
      <c r="BL47">
        <v>1.35</v>
      </c>
      <c r="BM47">
        <v>0.77</v>
      </c>
      <c r="BN47">
        <v>0.48</v>
      </c>
      <c r="BO47">
        <v>2.9</v>
      </c>
      <c r="BP47">
        <v>0.68</v>
      </c>
      <c r="BQ47">
        <v>0.57999999999999996</v>
      </c>
      <c r="BR47">
        <v>0</v>
      </c>
      <c r="BS47">
        <v>26.06</v>
      </c>
      <c r="BT47">
        <v>67.72</v>
      </c>
      <c r="BU47">
        <v>0</v>
      </c>
      <c r="BV47">
        <v>66.5</v>
      </c>
      <c r="BW47">
        <v>28.5</v>
      </c>
    </row>
    <row r="48" spans="1:75">
      <c r="A48" t="s">
        <v>398</v>
      </c>
      <c r="G48" t="s">
        <v>90</v>
      </c>
      <c r="H48" s="115">
        <v>565.7399999999999</v>
      </c>
      <c r="I48" s="88">
        <v>217.62</v>
      </c>
      <c r="J48" s="88">
        <v>291.45000000000005</v>
      </c>
      <c r="K48" s="88">
        <v>49.35</v>
      </c>
      <c r="L48" s="88">
        <v>10.36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96.75</v>
      </c>
      <c r="Y48">
        <v>2.9</v>
      </c>
      <c r="Z48">
        <v>0</v>
      </c>
      <c r="AA48">
        <v>8.42</v>
      </c>
      <c r="AB48">
        <v>5.93</v>
      </c>
      <c r="AC48">
        <v>28.69</v>
      </c>
      <c r="AD48">
        <v>0.97</v>
      </c>
      <c r="AE48">
        <v>0</v>
      </c>
      <c r="AF48">
        <v>29.02</v>
      </c>
      <c r="AG48">
        <v>17.420000000000002</v>
      </c>
      <c r="AH48">
        <v>0</v>
      </c>
      <c r="AI48">
        <v>0</v>
      </c>
      <c r="AJ48">
        <v>186.24</v>
      </c>
      <c r="AK48">
        <v>0</v>
      </c>
      <c r="AL48">
        <v>66.52</v>
      </c>
      <c r="AM48">
        <v>0</v>
      </c>
      <c r="AN48">
        <v>0.97</v>
      </c>
      <c r="AO48">
        <v>96.75</v>
      </c>
      <c r="AP48">
        <v>16.45</v>
      </c>
      <c r="AQ48">
        <v>0</v>
      </c>
      <c r="AR48">
        <v>0</v>
      </c>
      <c r="AS48">
        <v>14.51</v>
      </c>
      <c r="AT48">
        <v>45.71</v>
      </c>
      <c r="AU48">
        <v>21.84</v>
      </c>
      <c r="AV48">
        <v>51.42</v>
      </c>
      <c r="AW48">
        <v>0</v>
      </c>
      <c r="AX48">
        <v>191.19</v>
      </c>
      <c r="AY48">
        <v>1.94</v>
      </c>
      <c r="AZ48">
        <v>0</v>
      </c>
      <c r="BA48">
        <v>48.38</v>
      </c>
      <c r="BB48">
        <v>0</v>
      </c>
      <c r="BC48">
        <v>0.97</v>
      </c>
      <c r="BD48">
        <v>0.4</v>
      </c>
      <c r="BE48">
        <v>0.52</v>
      </c>
      <c r="BF48">
        <v>0.94</v>
      </c>
      <c r="BG48">
        <v>0.96</v>
      </c>
      <c r="BH48">
        <v>1.02</v>
      </c>
      <c r="BI48">
        <v>0.96</v>
      </c>
      <c r="BJ48">
        <v>0.61</v>
      </c>
      <c r="BK48">
        <v>0.57999999999999996</v>
      </c>
      <c r="BL48">
        <v>1.35</v>
      </c>
      <c r="BM48">
        <v>0.77</v>
      </c>
      <c r="BN48">
        <v>0.48</v>
      </c>
      <c r="BO48">
        <v>2.9</v>
      </c>
      <c r="BP48">
        <v>0.68</v>
      </c>
      <c r="BQ48">
        <v>0.57999999999999996</v>
      </c>
      <c r="BR48">
        <v>0</v>
      </c>
      <c r="BS48">
        <v>26.06</v>
      </c>
      <c r="BT48">
        <v>67.72</v>
      </c>
      <c r="BU48">
        <v>0</v>
      </c>
      <c r="BV48">
        <v>66.5</v>
      </c>
      <c r="BW48">
        <v>28.5</v>
      </c>
    </row>
    <row r="49" spans="1:75">
      <c r="A49" t="s">
        <v>399</v>
      </c>
      <c r="G49" t="s">
        <v>91</v>
      </c>
      <c r="H49" s="115">
        <v>565.7399999999999</v>
      </c>
      <c r="I49" s="88">
        <v>217.62</v>
      </c>
      <c r="J49" s="88">
        <v>291.45000000000005</v>
      </c>
      <c r="K49" s="88">
        <v>49.35</v>
      </c>
      <c r="L49" s="88">
        <v>10.36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96.75</v>
      </c>
      <c r="Y49">
        <v>2.9</v>
      </c>
      <c r="Z49">
        <v>0</v>
      </c>
      <c r="AA49">
        <v>8.42</v>
      </c>
      <c r="AB49">
        <v>5.93</v>
      </c>
      <c r="AC49">
        <v>28.69</v>
      </c>
      <c r="AD49">
        <v>0.97</v>
      </c>
      <c r="AE49">
        <v>0</v>
      </c>
      <c r="AF49">
        <v>29.02</v>
      </c>
      <c r="AG49">
        <v>17.420000000000002</v>
      </c>
      <c r="AH49">
        <v>0</v>
      </c>
      <c r="AI49">
        <v>0</v>
      </c>
      <c r="AJ49">
        <v>186.24</v>
      </c>
      <c r="AK49">
        <v>0</v>
      </c>
      <c r="AL49">
        <v>66.52</v>
      </c>
      <c r="AM49">
        <v>0</v>
      </c>
      <c r="AN49">
        <v>0.97</v>
      </c>
      <c r="AO49">
        <v>96.75</v>
      </c>
      <c r="AP49">
        <v>16.45</v>
      </c>
      <c r="AQ49">
        <v>0</v>
      </c>
      <c r="AR49">
        <v>0</v>
      </c>
      <c r="AS49">
        <v>14.51</v>
      </c>
      <c r="AT49">
        <v>45.71</v>
      </c>
      <c r="AU49">
        <v>21.84</v>
      </c>
      <c r="AV49">
        <v>51.42</v>
      </c>
      <c r="AW49">
        <v>0</v>
      </c>
      <c r="AX49">
        <v>191.19</v>
      </c>
      <c r="AY49">
        <v>1.94</v>
      </c>
      <c r="AZ49">
        <v>0</v>
      </c>
      <c r="BA49">
        <v>48.38</v>
      </c>
      <c r="BB49">
        <v>0</v>
      </c>
      <c r="BC49">
        <v>0.97</v>
      </c>
      <c r="BD49">
        <v>0.4</v>
      </c>
      <c r="BE49">
        <v>0.52</v>
      </c>
      <c r="BF49">
        <v>0.94</v>
      </c>
      <c r="BG49">
        <v>0.96</v>
      </c>
      <c r="BH49">
        <v>1.02</v>
      </c>
      <c r="BI49">
        <v>0.96</v>
      </c>
      <c r="BJ49">
        <v>0.61</v>
      </c>
      <c r="BK49">
        <v>0.57999999999999996</v>
      </c>
      <c r="BL49">
        <v>1.35</v>
      </c>
      <c r="BM49">
        <v>0.77</v>
      </c>
      <c r="BN49">
        <v>0.48</v>
      </c>
      <c r="BO49">
        <v>2.9</v>
      </c>
      <c r="BP49">
        <v>0.68</v>
      </c>
      <c r="BQ49">
        <v>0.57999999999999996</v>
      </c>
      <c r="BR49">
        <v>0</v>
      </c>
      <c r="BS49">
        <v>26.06</v>
      </c>
      <c r="BT49">
        <v>67.72</v>
      </c>
      <c r="BU49">
        <v>0</v>
      </c>
      <c r="BV49">
        <v>66.5</v>
      </c>
      <c r="BW49">
        <v>28.5</v>
      </c>
    </row>
    <row r="50" spans="1:75">
      <c r="A50" t="s">
        <v>400</v>
      </c>
      <c r="G50" t="s">
        <v>92</v>
      </c>
      <c r="H50" s="115">
        <v>565.7399999999999</v>
      </c>
      <c r="I50" s="88">
        <v>217.62</v>
      </c>
      <c r="J50" s="88">
        <v>291.45000000000005</v>
      </c>
      <c r="K50" s="88">
        <v>49.35</v>
      </c>
      <c r="L50" s="88">
        <v>10.36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96.75</v>
      </c>
      <c r="Y50">
        <v>2.9</v>
      </c>
      <c r="Z50">
        <v>0</v>
      </c>
      <c r="AA50">
        <v>8.42</v>
      </c>
      <c r="AB50">
        <v>5.93</v>
      </c>
      <c r="AC50">
        <v>28.69</v>
      </c>
      <c r="AD50">
        <v>0.97</v>
      </c>
      <c r="AE50">
        <v>0</v>
      </c>
      <c r="AF50">
        <v>29.02</v>
      </c>
      <c r="AG50">
        <v>17.420000000000002</v>
      </c>
      <c r="AH50">
        <v>0</v>
      </c>
      <c r="AI50">
        <v>0</v>
      </c>
      <c r="AJ50">
        <v>186.24</v>
      </c>
      <c r="AK50">
        <v>0</v>
      </c>
      <c r="AL50">
        <v>66.52</v>
      </c>
      <c r="AM50">
        <v>0</v>
      </c>
      <c r="AN50">
        <v>0.97</v>
      </c>
      <c r="AO50">
        <v>96.75</v>
      </c>
      <c r="AP50">
        <v>16.45</v>
      </c>
      <c r="AQ50">
        <v>0</v>
      </c>
      <c r="AR50">
        <v>0</v>
      </c>
      <c r="AS50">
        <v>14.51</v>
      </c>
      <c r="AT50">
        <v>45.71</v>
      </c>
      <c r="AU50">
        <v>21.84</v>
      </c>
      <c r="AV50">
        <v>51.42</v>
      </c>
      <c r="AW50">
        <v>0</v>
      </c>
      <c r="AX50">
        <v>191.19</v>
      </c>
      <c r="AY50">
        <v>1.94</v>
      </c>
      <c r="AZ50">
        <v>0</v>
      </c>
      <c r="BA50">
        <v>48.38</v>
      </c>
      <c r="BB50">
        <v>0</v>
      </c>
      <c r="BC50">
        <v>0.97</v>
      </c>
      <c r="BD50">
        <v>0.4</v>
      </c>
      <c r="BE50">
        <v>0.52</v>
      </c>
      <c r="BF50">
        <v>0.94</v>
      </c>
      <c r="BG50">
        <v>0.96</v>
      </c>
      <c r="BH50">
        <v>1.02</v>
      </c>
      <c r="BI50">
        <v>0.96</v>
      </c>
      <c r="BJ50">
        <v>0.61</v>
      </c>
      <c r="BK50">
        <v>0.57999999999999996</v>
      </c>
      <c r="BL50">
        <v>1.35</v>
      </c>
      <c r="BM50">
        <v>0.77</v>
      </c>
      <c r="BN50">
        <v>0.48</v>
      </c>
      <c r="BO50">
        <v>2.9</v>
      </c>
      <c r="BP50">
        <v>0.68</v>
      </c>
      <c r="BQ50">
        <v>0.57999999999999996</v>
      </c>
      <c r="BR50">
        <v>0</v>
      </c>
      <c r="BS50">
        <v>26.06</v>
      </c>
      <c r="BT50">
        <v>67.72</v>
      </c>
      <c r="BU50">
        <v>0</v>
      </c>
      <c r="BV50">
        <v>66.5</v>
      </c>
      <c r="BW50">
        <v>28.5</v>
      </c>
    </row>
    <row r="51" spans="1:75">
      <c r="A51" t="s">
        <v>402</v>
      </c>
      <c r="G51" t="s">
        <v>93</v>
      </c>
      <c r="H51" s="115">
        <v>562.2399999999999</v>
      </c>
      <c r="I51" s="88">
        <v>216.12</v>
      </c>
      <c r="J51" s="88">
        <v>291.45000000000005</v>
      </c>
      <c r="K51" s="88">
        <v>49.35</v>
      </c>
      <c r="L51" s="88">
        <v>10.36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96.75</v>
      </c>
      <c r="Y51">
        <v>2.9</v>
      </c>
      <c r="Z51">
        <v>0</v>
      </c>
      <c r="AA51">
        <v>8.42</v>
      </c>
      <c r="AB51">
        <v>5.93</v>
      </c>
      <c r="AC51">
        <v>28.69</v>
      </c>
      <c r="AD51">
        <v>0.97</v>
      </c>
      <c r="AE51">
        <v>0</v>
      </c>
      <c r="AF51">
        <v>29.02</v>
      </c>
      <c r="AG51">
        <v>17.420000000000002</v>
      </c>
      <c r="AH51">
        <v>0</v>
      </c>
      <c r="AI51">
        <v>0</v>
      </c>
      <c r="AJ51">
        <v>186.24</v>
      </c>
      <c r="AK51">
        <v>0</v>
      </c>
      <c r="AL51">
        <v>66.52</v>
      </c>
      <c r="AM51">
        <v>0</v>
      </c>
      <c r="AN51">
        <v>0.97</v>
      </c>
      <c r="AO51">
        <v>96.75</v>
      </c>
      <c r="AP51">
        <v>16.45</v>
      </c>
      <c r="AQ51">
        <v>0</v>
      </c>
      <c r="AR51">
        <v>0</v>
      </c>
      <c r="AS51">
        <v>14.51</v>
      </c>
      <c r="AT51">
        <v>45.71</v>
      </c>
      <c r="AU51">
        <v>21.84</v>
      </c>
      <c r="AV51">
        <v>51.42</v>
      </c>
      <c r="AW51">
        <v>0</v>
      </c>
      <c r="AX51">
        <v>191.19</v>
      </c>
      <c r="AY51">
        <v>1.94</v>
      </c>
      <c r="AZ51">
        <v>0</v>
      </c>
      <c r="BA51">
        <v>48.38</v>
      </c>
      <c r="BB51">
        <v>0</v>
      </c>
      <c r="BC51">
        <v>0.97</v>
      </c>
      <c r="BD51">
        <v>0.4</v>
      </c>
      <c r="BE51">
        <v>0.52</v>
      </c>
      <c r="BF51">
        <v>0.94</v>
      </c>
      <c r="BG51">
        <v>0.96</v>
      </c>
      <c r="BH51">
        <v>1.02</v>
      </c>
      <c r="BI51">
        <v>0.96</v>
      </c>
      <c r="BJ51">
        <v>0.61</v>
      </c>
      <c r="BK51">
        <v>0.57999999999999996</v>
      </c>
      <c r="BL51">
        <v>1.35</v>
      </c>
      <c r="BM51">
        <v>0.77</v>
      </c>
      <c r="BN51">
        <v>0.48</v>
      </c>
      <c r="BO51">
        <v>2.9</v>
      </c>
      <c r="BP51">
        <v>0.68</v>
      </c>
      <c r="BQ51">
        <v>0.57999999999999996</v>
      </c>
      <c r="BR51">
        <v>0</v>
      </c>
      <c r="BS51">
        <v>26.06</v>
      </c>
      <c r="BT51">
        <v>67.72</v>
      </c>
      <c r="BU51">
        <v>0</v>
      </c>
      <c r="BV51">
        <v>63</v>
      </c>
      <c r="BW51">
        <v>27</v>
      </c>
    </row>
    <row r="52" spans="1:75">
      <c r="A52" t="s">
        <v>403</v>
      </c>
      <c r="G52" t="s">
        <v>94</v>
      </c>
      <c r="H52" s="115">
        <v>621.25999999999988</v>
      </c>
      <c r="I52" s="88">
        <v>216.12</v>
      </c>
      <c r="J52" s="88">
        <v>291.45000000000005</v>
      </c>
      <c r="K52" s="88">
        <v>49.35</v>
      </c>
      <c r="L52" s="88">
        <v>10.36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96.75</v>
      </c>
      <c r="Y52">
        <v>2.9</v>
      </c>
      <c r="Z52">
        <v>0</v>
      </c>
      <c r="AA52">
        <v>8.42</v>
      </c>
      <c r="AB52">
        <v>5.93</v>
      </c>
      <c r="AC52">
        <v>28.69</v>
      </c>
      <c r="AD52">
        <v>0.97</v>
      </c>
      <c r="AE52">
        <v>0</v>
      </c>
      <c r="AF52">
        <v>29.02</v>
      </c>
      <c r="AG52">
        <v>17.420000000000002</v>
      </c>
      <c r="AH52">
        <v>0</v>
      </c>
      <c r="AI52">
        <v>0</v>
      </c>
      <c r="AJ52">
        <v>186.24</v>
      </c>
      <c r="AK52">
        <v>0</v>
      </c>
      <c r="AL52">
        <v>66.52</v>
      </c>
      <c r="AM52">
        <v>0</v>
      </c>
      <c r="AN52">
        <v>0.97</v>
      </c>
      <c r="AO52">
        <v>96.75</v>
      </c>
      <c r="AP52">
        <v>16.45</v>
      </c>
      <c r="AQ52">
        <v>59.02</v>
      </c>
      <c r="AR52">
        <v>0</v>
      </c>
      <c r="AS52">
        <v>14.51</v>
      </c>
      <c r="AT52">
        <v>45.71</v>
      </c>
      <c r="AU52">
        <v>21.84</v>
      </c>
      <c r="AV52">
        <v>51.42</v>
      </c>
      <c r="AW52">
        <v>0</v>
      </c>
      <c r="AX52">
        <v>191.19</v>
      </c>
      <c r="AY52">
        <v>1.94</v>
      </c>
      <c r="AZ52">
        <v>0</v>
      </c>
      <c r="BA52">
        <v>48.38</v>
      </c>
      <c r="BB52">
        <v>0</v>
      </c>
      <c r="BC52">
        <v>0.97</v>
      </c>
      <c r="BD52">
        <v>0.4</v>
      </c>
      <c r="BE52">
        <v>0.52</v>
      </c>
      <c r="BF52">
        <v>0.94</v>
      </c>
      <c r="BG52">
        <v>0.96</v>
      </c>
      <c r="BH52">
        <v>1.02</v>
      </c>
      <c r="BI52">
        <v>0.96</v>
      </c>
      <c r="BJ52">
        <v>0.61</v>
      </c>
      <c r="BK52">
        <v>0.57999999999999996</v>
      </c>
      <c r="BL52">
        <v>1.35</v>
      </c>
      <c r="BM52">
        <v>0.77</v>
      </c>
      <c r="BN52">
        <v>0.48</v>
      </c>
      <c r="BO52">
        <v>2.9</v>
      </c>
      <c r="BP52">
        <v>0.68</v>
      </c>
      <c r="BQ52">
        <v>0.57999999999999996</v>
      </c>
      <c r="BR52">
        <v>0</v>
      </c>
      <c r="BS52">
        <v>26.06</v>
      </c>
      <c r="BT52">
        <v>67.72</v>
      </c>
      <c r="BU52">
        <v>0</v>
      </c>
      <c r="BV52">
        <v>63</v>
      </c>
      <c r="BW52">
        <v>27</v>
      </c>
    </row>
    <row r="53" spans="1:75">
      <c r="A53" t="s">
        <v>447</v>
      </c>
      <c r="G53" t="s">
        <v>95</v>
      </c>
      <c r="H53" s="115">
        <v>617.75999999999988</v>
      </c>
      <c r="I53" s="88">
        <v>214.62</v>
      </c>
      <c r="J53" s="88">
        <v>291.45000000000005</v>
      </c>
      <c r="K53" s="88">
        <v>49.35</v>
      </c>
      <c r="L53" s="88">
        <v>10.36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96.75</v>
      </c>
      <c r="Y53">
        <v>2.9</v>
      </c>
      <c r="Z53">
        <v>0</v>
      </c>
      <c r="AA53">
        <v>8.42</v>
      </c>
      <c r="AB53">
        <v>5.93</v>
      </c>
      <c r="AC53">
        <v>28.69</v>
      </c>
      <c r="AD53">
        <v>0.97</v>
      </c>
      <c r="AE53">
        <v>0</v>
      </c>
      <c r="AF53">
        <v>29.02</v>
      </c>
      <c r="AG53">
        <v>17.420000000000002</v>
      </c>
      <c r="AH53">
        <v>0</v>
      </c>
      <c r="AI53">
        <v>0</v>
      </c>
      <c r="AJ53">
        <v>186.24</v>
      </c>
      <c r="AK53">
        <v>0</v>
      </c>
      <c r="AL53">
        <v>66.52</v>
      </c>
      <c r="AM53">
        <v>0</v>
      </c>
      <c r="AN53">
        <v>0.97</v>
      </c>
      <c r="AO53">
        <v>96.75</v>
      </c>
      <c r="AP53">
        <v>16.45</v>
      </c>
      <c r="AQ53">
        <v>59.02</v>
      </c>
      <c r="AR53">
        <v>0</v>
      </c>
      <c r="AS53">
        <v>14.51</v>
      </c>
      <c r="AT53">
        <v>45.71</v>
      </c>
      <c r="AU53">
        <v>21.84</v>
      </c>
      <c r="AV53">
        <v>51.42</v>
      </c>
      <c r="AW53">
        <v>0</v>
      </c>
      <c r="AX53">
        <v>191.19</v>
      </c>
      <c r="AY53">
        <v>1.94</v>
      </c>
      <c r="AZ53">
        <v>0</v>
      </c>
      <c r="BA53">
        <v>48.38</v>
      </c>
      <c r="BB53">
        <v>0</v>
      </c>
      <c r="BC53">
        <v>0.97</v>
      </c>
      <c r="BD53">
        <v>0.4</v>
      </c>
      <c r="BE53">
        <v>0.52</v>
      </c>
      <c r="BF53">
        <v>0.94</v>
      </c>
      <c r="BG53">
        <v>0.96</v>
      </c>
      <c r="BH53">
        <v>1.02</v>
      </c>
      <c r="BI53">
        <v>0.96</v>
      </c>
      <c r="BJ53">
        <v>0.61</v>
      </c>
      <c r="BK53">
        <v>0.57999999999999996</v>
      </c>
      <c r="BL53">
        <v>1.35</v>
      </c>
      <c r="BM53">
        <v>0.77</v>
      </c>
      <c r="BN53">
        <v>0.48</v>
      </c>
      <c r="BO53">
        <v>2.9</v>
      </c>
      <c r="BP53">
        <v>0.68</v>
      </c>
      <c r="BQ53">
        <v>0.57999999999999996</v>
      </c>
      <c r="BR53">
        <v>0</v>
      </c>
      <c r="BS53">
        <v>26.06</v>
      </c>
      <c r="BT53">
        <v>67.72</v>
      </c>
      <c r="BU53">
        <v>0</v>
      </c>
      <c r="BV53">
        <v>59.5</v>
      </c>
      <c r="BW53">
        <v>25.5</v>
      </c>
    </row>
    <row r="54" spans="1:75">
      <c r="A54" t="s">
        <v>446</v>
      </c>
      <c r="G54" t="s">
        <v>96</v>
      </c>
      <c r="H54" s="115">
        <v>614.25999999999988</v>
      </c>
      <c r="I54" s="88">
        <v>213.12</v>
      </c>
      <c r="J54" s="88">
        <v>291.45000000000005</v>
      </c>
      <c r="K54" s="88">
        <v>49.35</v>
      </c>
      <c r="L54" s="88">
        <v>10.36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96.75</v>
      </c>
      <c r="Y54">
        <v>2.9</v>
      </c>
      <c r="Z54">
        <v>0</v>
      </c>
      <c r="AA54">
        <v>8.42</v>
      </c>
      <c r="AB54">
        <v>5.93</v>
      </c>
      <c r="AC54">
        <v>28.69</v>
      </c>
      <c r="AD54">
        <v>0.97</v>
      </c>
      <c r="AE54">
        <v>0</v>
      </c>
      <c r="AF54">
        <v>29.02</v>
      </c>
      <c r="AG54">
        <v>17.420000000000002</v>
      </c>
      <c r="AH54">
        <v>0</v>
      </c>
      <c r="AI54">
        <v>0</v>
      </c>
      <c r="AJ54">
        <v>186.24</v>
      </c>
      <c r="AK54">
        <v>0</v>
      </c>
      <c r="AL54">
        <v>66.52</v>
      </c>
      <c r="AM54">
        <v>0</v>
      </c>
      <c r="AN54">
        <v>0.97</v>
      </c>
      <c r="AO54">
        <v>96.75</v>
      </c>
      <c r="AP54">
        <v>16.45</v>
      </c>
      <c r="AQ54">
        <v>59.02</v>
      </c>
      <c r="AR54">
        <v>0</v>
      </c>
      <c r="AS54">
        <v>14.51</v>
      </c>
      <c r="AT54">
        <v>45.71</v>
      </c>
      <c r="AU54">
        <v>21.84</v>
      </c>
      <c r="AV54">
        <v>51.42</v>
      </c>
      <c r="AW54">
        <v>0</v>
      </c>
      <c r="AX54">
        <v>191.19</v>
      </c>
      <c r="AY54">
        <v>1.94</v>
      </c>
      <c r="AZ54">
        <v>0</v>
      </c>
      <c r="BA54">
        <v>48.38</v>
      </c>
      <c r="BB54">
        <v>0</v>
      </c>
      <c r="BC54">
        <v>0.97</v>
      </c>
      <c r="BD54">
        <v>0.4</v>
      </c>
      <c r="BE54">
        <v>0.52</v>
      </c>
      <c r="BF54">
        <v>0.94</v>
      </c>
      <c r="BG54">
        <v>0.96</v>
      </c>
      <c r="BH54">
        <v>1.02</v>
      </c>
      <c r="BI54">
        <v>0.96</v>
      </c>
      <c r="BJ54">
        <v>0.61</v>
      </c>
      <c r="BK54">
        <v>0.57999999999999996</v>
      </c>
      <c r="BL54">
        <v>1.35</v>
      </c>
      <c r="BM54">
        <v>0.77</v>
      </c>
      <c r="BN54">
        <v>0.48</v>
      </c>
      <c r="BO54">
        <v>2.9</v>
      </c>
      <c r="BP54">
        <v>0.68</v>
      </c>
      <c r="BQ54">
        <v>0.57999999999999996</v>
      </c>
      <c r="BR54">
        <v>0</v>
      </c>
      <c r="BS54">
        <v>26.06</v>
      </c>
      <c r="BT54">
        <v>67.72</v>
      </c>
      <c r="BU54">
        <v>0</v>
      </c>
      <c r="BV54">
        <v>56</v>
      </c>
      <c r="BW54">
        <v>24</v>
      </c>
    </row>
    <row r="55" spans="1:75">
      <c r="A55" t="s">
        <v>448</v>
      </c>
      <c r="G55" t="s">
        <v>97</v>
      </c>
      <c r="H55" s="115">
        <v>614.25999999999988</v>
      </c>
      <c r="I55" s="88">
        <v>213.12</v>
      </c>
      <c r="J55" s="88">
        <v>291.45000000000005</v>
      </c>
      <c r="K55" s="88">
        <v>49.35</v>
      </c>
      <c r="L55" s="88">
        <v>10.36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96.75</v>
      </c>
      <c r="Y55">
        <v>2.9</v>
      </c>
      <c r="Z55">
        <v>0</v>
      </c>
      <c r="AA55">
        <v>8.42</v>
      </c>
      <c r="AB55">
        <v>5.93</v>
      </c>
      <c r="AC55">
        <v>28.69</v>
      </c>
      <c r="AD55">
        <v>0.97</v>
      </c>
      <c r="AE55">
        <v>0</v>
      </c>
      <c r="AF55">
        <v>29.02</v>
      </c>
      <c r="AG55">
        <v>17.420000000000002</v>
      </c>
      <c r="AH55">
        <v>0</v>
      </c>
      <c r="AI55">
        <v>0</v>
      </c>
      <c r="AJ55">
        <v>186.24</v>
      </c>
      <c r="AK55">
        <v>0</v>
      </c>
      <c r="AL55">
        <v>66.52</v>
      </c>
      <c r="AM55">
        <v>0</v>
      </c>
      <c r="AN55">
        <v>0.97</v>
      </c>
      <c r="AO55">
        <v>96.75</v>
      </c>
      <c r="AP55">
        <v>16.45</v>
      </c>
      <c r="AQ55">
        <v>59.02</v>
      </c>
      <c r="AR55">
        <v>0</v>
      </c>
      <c r="AS55">
        <v>14.51</v>
      </c>
      <c r="AT55">
        <v>45.71</v>
      </c>
      <c r="AU55">
        <v>21.84</v>
      </c>
      <c r="AV55">
        <v>51.42</v>
      </c>
      <c r="AW55">
        <v>0</v>
      </c>
      <c r="AX55">
        <v>191.19</v>
      </c>
      <c r="AY55">
        <v>1.94</v>
      </c>
      <c r="AZ55">
        <v>0</v>
      </c>
      <c r="BA55">
        <v>48.38</v>
      </c>
      <c r="BB55">
        <v>0</v>
      </c>
      <c r="BC55">
        <v>0.97</v>
      </c>
      <c r="BD55">
        <v>0.4</v>
      </c>
      <c r="BE55">
        <v>0.52</v>
      </c>
      <c r="BF55">
        <v>0.94</v>
      </c>
      <c r="BG55">
        <v>0.96</v>
      </c>
      <c r="BH55">
        <v>1.02</v>
      </c>
      <c r="BI55">
        <v>0.96</v>
      </c>
      <c r="BJ55">
        <v>0.61</v>
      </c>
      <c r="BK55">
        <v>0.57999999999999996</v>
      </c>
      <c r="BL55">
        <v>1.35</v>
      </c>
      <c r="BM55">
        <v>0.77</v>
      </c>
      <c r="BN55">
        <v>0.48</v>
      </c>
      <c r="BO55">
        <v>2.9</v>
      </c>
      <c r="BP55">
        <v>0.68</v>
      </c>
      <c r="BQ55">
        <v>0.57999999999999996</v>
      </c>
      <c r="BR55">
        <v>0</v>
      </c>
      <c r="BS55">
        <v>26.06</v>
      </c>
      <c r="BT55">
        <v>67.72</v>
      </c>
      <c r="BU55">
        <v>0</v>
      </c>
      <c r="BV55">
        <v>56</v>
      </c>
      <c r="BW55">
        <v>24</v>
      </c>
    </row>
    <row r="56" spans="1:75">
      <c r="G56" t="s">
        <v>98</v>
      </c>
      <c r="H56" s="115">
        <v>614.25999999999988</v>
      </c>
      <c r="I56" s="88">
        <v>213.12</v>
      </c>
      <c r="J56" s="88">
        <v>291.45000000000005</v>
      </c>
      <c r="K56" s="88">
        <v>49.35</v>
      </c>
      <c r="L56" s="88">
        <v>10.36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96.75</v>
      </c>
      <c r="Y56">
        <v>2.9</v>
      </c>
      <c r="Z56">
        <v>0</v>
      </c>
      <c r="AA56">
        <v>8.42</v>
      </c>
      <c r="AB56">
        <v>5.93</v>
      </c>
      <c r="AC56">
        <v>28.69</v>
      </c>
      <c r="AD56">
        <v>0.97</v>
      </c>
      <c r="AE56">
        <v>0</v>
      </c>
      <c r="AF56">
        <v>29.02</v>
      </c>
      <c r="AG56">
        <v>17.420000000000002</v>
      </c>
      <c r="AH56">
        <v>0</v>
      </c>
      <c r="AI56">
        <v>0</v>
      </c>
      <c r="AJ56">
        <v>186.24</v>
      </c>
      <c r="AK56">
        <v>0</v>
      </c>
      <c r="AL56">
        <v>66.52</v>
      </c>
      <c r="AM56">
        <v>0</v>
      </c>
      <c r="AN56">
        <v>0.97</v>
      </c>
      <c r="AO56">
        <v>96.75</v>
      </c>
      <c r="AP56">
        <v>16.45</v>
      </c>
      <c r="AQ56">
        <v>59.02</v>
      </c>
      <c r="AR56">
        <v>0</v>
      </c>
      <c r="AS56">
        <v>14.51</v>
      </c>
      <c r="AT56">
        <v>45.71</v>
      </c>
      <c r="AU56">
        <v>21.84</v>
      </c>
      <c r="AV56">
        <v>51.42</v>
      </c>
      <c r="AW56">
        <v>0</v>
      </c>
      <c r="AX56">
        <v>191.19</v>
      </c>
      <c r="AY56">
        <v>1.94</v>
      </c>
      <c r="AZ56">
        <v>0</v>
      </c>
      <c r="BA56">
        <v>48.38</v>
      </c>
      <c r="BB56">
        <v>0</v>
      </c>
      <c r="BC56">
        <v>0.97</v>
      </c>
      <c r="BD56">
        <v>0.4</v>
      </c>
      <c r="BE56">
        <v>0.52</v>
      </c>
      <c r="BF56">
        <v>0.94</v>
      </c>
      <c r="BG56">
        <v>0.96</v>
      </c>
      <c r="BH56">
        <v>1.02</v>
      </c>
      <c r="BI56">
        <v>0.96</v>
      </c>
      <c r="BJ56">
        <v>0.61</v>
      </c>
      <c r="BK56">
        <v>0.57999999999999996</v>
      </c>
      <c r="BL56">
        <v>1.35</v>
      </c>
      <c r="BM56">
        <v>0.77</v>
      </c>
      <c r="BN56">
        <v>0.48</v>
      </c>
      <c r="BO56">
        <v>2.9</v>
      </c>
      <c r="BP56">
        <v>0.68</v>
      </c>
      <c r="BQ56">
        <v>0.57999999999999996</v>
      </c>
      <c r="BR56">
        <v>0</v>
      </c>
      <c r="BS56">
        <v>26.06</v>
      </c>
      <c r="BT56">
        <v>67.72</v>
      </c>
      <c r="BU56">
        <v>0</v>
      </c>
      <c r="BV56">
        <v>56</v>
      </c>
      <c r="BW56">
        <v>24</v>
      </c>
    </row>
    <row r="57" spans="1:75">
      <c r="G57" t="s">
        <v>99</v>
      </c>
      <c r="H57" s="115">
        <v>614.25999999999988</v>
      </c>
      <c r="I57" s="88">
        <v>213.12</v>
      </c>
      <c r="J57" s="88">
        <v>291.45000000000005</v>
      </c>
      <c r="K57" s="88">
        <v>49.35</v>
      </c>
      <c r="L57" s="88">
        <v>10.36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96.75</v>
      </c>
      <c r="Y57">
        <v>2.9</v>
      </c>
      <c r="Z57">
        <v>0</v>
      </c>
      <c r="AA57">
        <v>8.42</v>
      </c>
      <c r="AB57">
        <v>5.93</v>
      </c>
      <c r="AC57">
        <v>28.69</v>
      </c>
      <c r="AD57">
        <v>0.97</v>
      </c>
      <c r="AE57">
        <v>0</v>
      </c>
      <c r="AF57">
        <v>29.02</v>
      </c>
      <c r="AG57">
        <v>17.420000000000002</v>
      </c>
      <c r="AH57">
        <v>0</v>
      </c>
      <c r="AI57">
        <v>0</v>
      </c>
      <c r="AJ57">
        <v>186.24</v>
      </c>
      <c r="AK57">
        <v>0</v>
      </c>
      <c r="AL57">
        <v>66.52</v>
      </c>
      <c r="AM57">
        <v>0</v>
      </c>
      <c r="AN57">
        <v>0.97</v>
      </c>
      <c r="AO57">
        <v>96.75</v>
      </c>
      <c r="AP57">
        <v>16.45</v>
      </c>
      <c r="AQ57">
        <v>59.02</v>
      </c>
      <c r="AR57">
        <v>0</v>
      </c>
      <c r="AS57">
        <v>14.51</v>
      </c>
      <c r="AT57">
        <v>45.71</v>
      </c>
      <c r="AU57">
        <v>21.84</v>
      </c>
      <c r="AV57">
        <v>51.42</v>
      </c>
      <c r="AW57">
        <v>0</v>
      </c>
      <c r="AX57">
        <v>191.19</v>
      </c>
      <c r="AY57">
        <v>1.94</v>
      </c>
      <c r="AZ57">
        <v>0</v>
      </c>
      <c r="BA57">
        <v>48.38</v>
      </c>
      <c r="BB57">
        <v>0</v>
      </c>
      <c r="BC57">
        <v>0.97</v>
      </c>
      <c r="BD57">
        <v>0.4</v>
      </c>
      <c r="BE57">
        <v>0.52</v>
      </c>
      <c r="BF57">
        <v>0.94</v>
      </c>
      <c r="BG57">
        <v>0.96</v>
      </c>
      <c r="BH57">
        <v>1.02</v>
      </c>
      <c r="BI57">
        <v>0.96</v>
      </c>
      <c r="BJ57">
        <v>0.61</v>
      </c>
      <c r="BK57">
        <v>0.57999999999999996</v>
      </c>
      <c r="BL57">
        <v>1.35</v>
      </c>
      <c r="BM57">
        <v>0.77</v>
      </c>
      <c r="BN57">
        <v>0.48</v>
      </c>
      <c r="BO57">
        <v>2.9</v>
      </c>
      <c r="BP57">
        <v>0.68</v>
      </c>
      <c r="BQ57">
        <v>0.57999999999999996</v>
      </c>
      <c r="BR57">
        <v>0</v>
      </c>
      <c r="BS57">
        <v>26.06</v>
      </c>
      <c r="BT57">
        <v>67.72</v>
      </c>
      <c r="BU57">
        <v>0</v>
      </c>
      <c r="BV57">
        <v>56</v>
      </c>
      <c r="BW57">
        <v>24</v>
      </c>
    </row>
    <row r="58" spans="1:75">
      <c r="G58" t="s">
        <v>100</v>
      </c>
      <c r="H58" s="115">
        <v>612.15999999999985</v>
      </c>
      <c r="I58" s="88">
        <v>212.22</v>
      </c>
      <c r="J58" s="88">
        <v>291.45000000000005</v>
      </c>
      <c r="K58" s="88">
        <v>49.35</v>
      </c>
      <c r="L58" s="88">
        <v>10.36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96.75</v>
      </c>
      <c r="Y58">
        <v>2.9</v>
      </c>
      <c r="Z58">
        <v>0</v>
      </c>
      <c r="AA58">
        <v>8.42</v>
      </c>
      <c r="AB58">
        <v>5.93</v>
      </c>
      <c r="AC58">
        <v>28.69</v>
      </c>
      <c r="AD58">
        <v>0.97</v>
      </c>
      <c r="AE58">
        <v>0</v>
      </c>
      <c r="AF58">
        <v>29.02</v>
      </c>
      <c r="AG58">
        <v>17.420000000000002</v>
      </c>
      <c r="AH58">
        <v>0</v>
      </c>
      <c r="AI58">
        <v>0</v>
      </c>
      <c r="AJ58">
        <v>186.24</v>
      </c>
      <c r="AK58">
        <v>0</v>
      </c>
      <c r="AL58">
        <v>66.52</v>
      </c>
      <c r="AM58">
        <v>0</v>
      </c>
      <c r="AN58">
        <v>0.97</v>
      </c>
      <c r="AO58">
        <v>96.75</v>
      </c>
      <c r="AP58">
        <v>16.45</v>
      </c>
      <c r="AQ58">
        <v>59.02</v>
      </c>
      <c r="AR58">
        <v>0</v>
      </c>
      <c r="AS58">
        <v>14.51</v>
      </c>
      <c r="AT58">
        <v>45.71</v>
      </c>
      <c r="AU58">
        <v>21.84</v>
      </c>
      <c r="AV58">
        <v>51.42</v>
      </c>
      <c r="AW58">
        <v>0</v>
      </c>
      <c r="AX58">
        <v>191.19</v>
      </c>
      <c r="AY58">
        <v>1.94</v>
      </c>
      <c r="AZ58">
        <v>0</v>
      </c>
      <c r="BA58">
        <v>48.38</v>
      </c>
      <c r="BB58">
        <v>0</v>
      </c>
      <c r="BC58">
        <v>0.97</v>
      </c>
      <c r="BD58">
        <v>0.4</v>
      </c>
      <c r="BE58">
        <v>0.52</v>
      </c>
      <c r="BF58">
        <v>0.94</v>
      </c>
      <c r="BG58">
        <v>0.96</v>
      </c>
      <c r="BH58">
        <v>1.02</v>
      </c>
      <c r="BI58">
        <v>0.96</v>
      </c>
      <c r="BJ58">
        <v>0.61</v>
      </c>
      <c r="BK58">
        <v>0.57999999999999996</v>
      </c>
      <c r="BL58">
        <v>1.35</v>
      </c>
      <c r="BM58">
        <v>0.77</v>
      </c>
      <c r="BN58">
        <v>0.48</v>
      </c>
      <c r="BO58">
        <v>2.9</v>
      </c>
      <c r="BP58">
        <v>0.68</v>
      </c>
      <c r="BQ58">
        <v>0.57999999999999996</v>
      </c>
      <c r="BR58">
        <v>0</v>
      </c>
      <c r="BS58">
        <v>26.06</v>
      </c>
      <c r="BT58">
        <v>67.72</v>
      </c>
      <c r="BU58">
        <v>0</v>
      </c>
      <c r="BV58">
        <v>53.9</v>
      </c>
      <c r="BW58">
        <v>23.1</v>
      </c>
    </row>
    <row r="59" spans="1:75">
      <c r="G59" t="s">
        <v>101</v>
      </c>
      <c r="H59" s="115">
        <v>612.15999999999985</v>
      </c>
      <c r="I59" s="88">
        <v>212.22</v>
      </c>
      <c r="J59" s="88">
        <v>291.45000000000005</v>
      </c>
      <c r="K59" s="88">
        <v>49.35</v>
      </c>
      <c r="L59" s="88">
        <v>10.36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96.75</v>
      </c>
      <c r="Y59">
        <v>2.9</v>
      </c>
      <c r="Z59">
        <v>0</v>
      </c>
      <c r="AA59">
        <v>8.42</v>
      </c>
      <c r="AB59">
        <v>5.93</v>
      </c>
      <c r="AC59">
        <v>28.69</v>
      </c>
      <c r="AD59">
        <v>0.97</v>
      </c>
      <c r="AE59">
        <v>0</v>
      </c>
      <c r="AF59">
        <v>29.02</v>
      </c>
      <c r="AG59">
        <v>17.420000000000002</v>
      </c>
      <c r="AH59">
        <v>0</v>
      </c>
      <c r="AI59">
        <v>0</v>
      </c>
      <c r="AJ59">
        <v>186.24</v>
      </c>
      <c r="AK59">
        <v>0</v>
      </c>
      <c r="AL59">
        <v>66.52</v>
      </c>
      <c r="AM59">
        <v>0</v>
      </c>
      <c r="AN59">
        <v>0.97</v>
      </c>
      <c r="AO59">
        <v>96.75</v>
      </c>
      <c r="AP59">
        <v>16.45</v>
      </c>
      <c r="AQ59">
        <v>59.02</v>
      </c>
      <c r="AR59">
        <v>0</v>
      </c>
      <c r="AS59">
        <v>14.51</v>
      </c>
      <c r="AT59">
        <v>45.71</v>
      </c>
      <c r="AU59">
        <v>21.84</v>
      </c>
      <c r="AV59">
        <v>51.42</v>
      </c>
      <c r="AW59">
        <v>0</v>
      </c>
      <c r="AX59">
        <v>191.19</v>
      </c>
      <c r="AY59">
        <v>1.94</v>
      </c>
      <c r="AZ59">
        <v>0</v>
      </c>
      <c r="BA59">
        <v>48.38</v>
      </c>
      <c r="BB59">
        <v>0</v>
      </c>
      <c r="BC59">
        <v>0.97</v>
      </c>
      <c r="BD59">
        <v>0.4</v>
      </c>
      <c r="BE59">
        <v>0.52</v>
      </c>
      <c r="BF59">
        <v>0.94</v>
      </c>
      <c r="BG59">
        <v>0.96</v>
      </c>
      <c r="BH59">
        <v>1.02</v>
      </c>
      <c r="BI59">
        <v>0.96</v>
      </c>
      <c r="BJ59">
        <v>0.61</v>
      </c>
      <c r="BK59">
        <v>0.57999999999999996</v>
      </c>
      <c r="BL59">
        <v>1.35</v>
      </c>
      <c r="BM59">
        <v>0.77</v>
      </c>
      <c r="BN59">
        <v>0.48</v>
      </c>
      <c r="BO59">
        <v>2.9</v>
      </c>
      <c r="BP59">
        <v>0.68</v>
      </c>
      <c r="BQ59">
        <v>0.57999999999999996</v>
      </c>
      <c r="BR59">
        <v>0</v>
      </c>
      <c r="BS59">
        <v>26.06</v>
      </c>
      <c r="BT59">
        <v>67.72</v>
      </c>
      <c r="BU59">
        <v>0</v>
      </c>
      <c r="BV59">
        <v>53.9</v>
      </c>
      <c r="BW59">
        <v>23.1</v>
      </c>
    </row>
    <row r="60" spans="1:75">
      <c r="G60" t="s">
        <v>102</v>
      </c>
      <c r="H60" s="115">
        <v>680.96000000000015</v>
      </c>
      <c r="I60" s="88">
        <v>211.02</v>
      </c>
      <c r="J60" s="88">
        <v>300.54000000000002</v>
      </c>
      <c r="K60" s="88">
        <v>49.35</v>
      </c>
      <c r="L60" s="88">
        <v>10.36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71.599999999999994</v>
      </c>
      <c r="X60">
        <v>96.75</v>
      </c>
      <c r="Y60">
        <v>2.9</v>
      </c>
      <c r="Z60">
        <v>9.09</v>
      </c>
      <c r="AA60">
        <v>8.42</v>
      </c>
      <c r="AB60">
        <v>5.93</v>
      </c>
      <c r="AC60">
        <v>28.69</v>
      </c>
      <c r="AD60">
        <v>0.97</v>
      </c>
      <c r="AE60">
        <v>0</v>
      </c>
      <c r="AF60">
        <v>29.02</v>
      </c>
      <c r="AG60">
        <v>17.420000000000002</v>
      </c>
      <c r="AH60">
        <v>0</v>
      </c>
      <c r="AI60">
        <v>0</v>
      </c>
      <c r="AJ60">
        <v>186.24</v>
      </c>
      <c r="AK60">
        <v>0</v>
      </c>
      <c r="AL60">
        <v>66.52</v>
      </c>
      <c r="AM60">
        <v>0</v>
      </c>
      <c r="AN60">
        <v>0.97</v>
      </c>
      <c r="AO60">
        <v>96.75</v>
      </c>
      <c r="AP60">
        <v>16.45</v>
      </c>
      <c r="AQ60">
        <v>59.02</v>
      </c>
      <c r="AR60">
        <v>0</v>
      </c>
      <c r="AS60">
        <v>14.51</v>
      </c>
      <c r="AT60">
        <v>45.71</v>
      </c>
      <c r="AU60">
        <v>21.84</v>
      </c>
      <c r="AV60">
        <v>51.42</v>
      </c>
      <c r="AW60">
        <v>0</v>
      </c>
      <c r="AX60">
        <v>191.19</v>
      </c>
      <c r="AY60">
        <v>1.94</v>
      </c>
      <c r="AZ60">
        <v>0</v>
      </c>
      <c r="BA60">
        <v>48.38</v>
      </c>
      <c r="BB60">
        <v>0</v>
      </c>
      <c r="BC60">
        <v>0.97</v>
      </c>
      <c r="BD60">
        <v>0.4</v>
      </c>
      <c r="BE60">
        <v>0.52</v>
      </c>
      <c r="BF60">
        <v>0.94</v>
      </c>
      <c r="BG60">
        <v>0.96</v>
      </c>
      <c r="BH60">
        <v>1.02</v>
      </c>
      <c r="BI60">
        <v>0.96</v>
      </c>
      <c r="BJ60">
        <v>0.61</v>
      </c>
      <c r="BK60">
        <v>0.57999999999999996</v>
      </c>
      <c r="BL60">
        <v>1.35</v>
      </c>
      <c r="BM60">
        <v>0.77</v>
      </c>
      <c r="BN60">
        <v>0.48</v>
      </c>
      <c r="BO60">
        <v>2.9</v>
      </c>
      <c r="BP60">
        <v>0.68</v>
      </c>
      <c r="BQ60">
        <v>0.57999999999999996</v>
      </c>
      <c r="BR60">
        <v>0</v>
      </c>
      <c r="BS60">
        <v>26.06</v>
      </c>
      <c r="BT60">
        <v>67.72</v>
      </c>
      <c r="BU60">
        <v>0</v>
      </c>
      <c r="BV60">
        <v>51.1</v>
      </c>
      <c r="BW60">
        <v>21.9</v>
      </c>
    </row>
    <row r="61" spans="1:75">
      <c r="G61" t="s">
        <v>103</v>
      </c>
      <c r="H61" s="115">
        <v>678.86000000000013</v>
      </c>
      <c r="I61" s="88">
        <v>210.12</v>
      </c>
      <c r="J61" s="88">
        <v>300.54000000000002</v>
      </c>
      <c r="K61" s="88">
        <v>49.35</v>
      </c>
      <c r="L61" s="88">
        <v>10.36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71.599999999999994</v>
      </c>
      <c r="X61">
        <v>96.75</v>
      </c>
      <c r="Y61">
        <v>2.9</v>
      </c>
      <c r="Z61">
        <v>9.09</v>
      </c>
      <c r="AA61">
        <v>8.42</v>
      </c>
      <c r="AB61">
        <v>5.93</v>
      </c>
      <c r="AC61">
        <v>28.69</v>
      </c>
      <c r="AD61">
        <v>0.97</v>
      </c>
      <c r="AE61">
        <v>0</v>
      </c>
      <c r="AF61">
        <v>29.02</v>
      </c>
      <c r="AG61">
        <v>17.420000000000002</v>
      </c>
      <c r="AH61">
        <v>0</v>
      </c>
      <c r="AI61">
        <v>0</v>
      </c>
      <c r="AJ61">
        <v>186.24</v>
      </c>
      <c r="AK61">
        <v>0</v>
      </c>
      <c r="AL61">
        <v>66.52</v>
      </c>
      <c r="AM61">
        <v>0</v>
      </c>
      <c r="AN61">
        <v>0.97</v>
      </c>
      <c r="AO61">
        <v>96.75</v>
      </c>
      <c r="AP61">
        <v>16.45</v>
      </c>
      <c r="AQ61">
        <v>59.02</v>
      </c>
      <c r="AR61">
        <v>0</v>
      </c>
      <c r="AS61">
        <v>14.51</v>
      </c>
      <c r="AT61">
        <v>45.71</v>
      </c>
      <c r="AU61">
        <v>21.84</v>
      </c>
      <c r="AV61">
        <v>51.42</v>
      </c>
      <c r="AW61">
        <v>0</v>
      </c>
      <c r="AX61">
        <v>191.19</v>
      </c>
      <c r="AY61">
        <v>1.94</v>
      </c>
      <c r="AZ61">
        <v>0</v>
      </c>
      <c r="BA61">
        <v>48.38</v>
      </c>
      <c r="BB61">
        <v>0</v>
      </c>
      <c r="BC61">
        <v>0.97</v>
      </c>
      <c r="BD61">
        <v>0.4</v>
      </c>
      <c r="BE61">
        <v>0.52</v>
      </c>
      <c r="BF61">
        <v>0.94</v>
      </c>
      <c r="BG61">
        <v>0.96</v>
      </c>
      <c r="BH61">
        <v>1.02</v>
      </c>
      <c r="BI61">
        <v>0.96</v>
      </c>
      <c r="BJ61">
        <v>0.61</v>
      </c>
      <c r="BK61">
        <v>0.57999999999999996</v>
      </c>
      <c r="BL61">
        <v>1.35</v>
      </c>
      <c r="BM61">
        <v>0.77</v>
      </c>
      <c r="BN61">
        <v>0.48</v>
      </c>
      <c r="BO61">
        <v>2.9</v>
      </c>
      <c r="BP61">
        <v>0.68</v>
      </c>
      <c r="BQ61">
        <v>0.57999999999999996</v>
      </c>
      <c r="BR61">
        <v>0</v>
      </c>
      <c r="BS61">
        <v>26.06</v>
      </c>
      <c r="BT61">
        <v>67.72</v>
      </c>
      <c r="BU61">
        <v>0</v>
      </c>
      <c r="BV61">
        <v>49</v>
      </c>
      <c r="BW61">
        <v>21</v>
      </c>
    </row>
    <row r="62" spans="1:75">
      <c r="G62" t="s">
        <v>104</v>
      </c>
      <c r="H62" s="115">
        <v>675.36000000000013</v>
      </c>
      <c r="I62" s="88">
        <v>208.62</v>
      </c>
      <c r="J62" s="88">
        <v>300.54000000000002</v>
      </c>
      <c r="K62" s="88">
        <v>49.35</v>
      </c>
      <c r="L62" s="88">
        <v>10.36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71.599999999999994</v>
      </c>
      <c r="X62">
        <v>96.75</v>
      </c>
      <c r="Y62">
        <v>2.9</v>
      </c>
      <c r="Z62">
        <v>9.09</v>
      </c>
      <c r="AA62">
        <v>8.42</v>
      </c>
      <c r="AB62">
        <v>5.93</v>
      </c>
      <c r="AC62">
        <v>28.69</v>
      </c>
      <c r="AD62">
        <v>0.97</v>
      </c>
      <c r="AE62">
        <v>0</v>
      </c>
      <c r="AF62">
        <v>29.02</v>
      </c>
      <c r="AG62">
        <v>17.420000000000002</v>
      </c>
      <c r="AH62">
        <v>0</v>
      </c>
      <c r="AI62">
        <v>0</v>
      </c>
      <c r="AJ62">
        <v>186.24</v>
      </c>
      <c r="AK62">
        <v>0</v>
      </c>
      <c r="AL62">
        <v>66.52</v>
      </c>
      <c r="AM62">
        <v>0</v>
      </c>
      <c r="AN62">
        <v>0.97</v>
      </c>
      <c r="AO62">
        <v>96.75</v>
      </c>
      <c r="AP62">
        <v>16.45</v>
      </c>
      <c r="AQ62">
        <v>59.02</v>
      </c>
      <c r="AR62">
        <v>0</v>
      </c>
      <c r="AS62">
        <v>14.51</v>
      </c>
      <c r="AT62">
        <v>45.71</v>
      </c>
      <c r="AU62">
        <v>21.84</v>
      </c>
      <c r="AV62">
        <v>51.42</v>
      </c>
      <c r="AW62">
        <v>0</v>
      </c>
      <c r="AX62">
        <v>191.19</v>
      </c>
      <c r="AY62">
        <v>1.94</v>
      </c>
      <c r="AZ62">
        <v>0</v>
      </c>
      <c r="BA62">
        <v>48.38</v>
      </c>
      <c r="BB62">
        <v>0</v>
      </c>
      <c r="BC62">
        <v>0.97</v>
      </c>
      <c r="BD62">
        <v>0.4</v>
      </c>
      <c r="BE62">
        <v>0.52</v>
      </c>
      <c r="BF62">
        <v>0.94</v>
      </c>
      <c r="BG62">
        <v>0.96</v>
      </c>
      <c r="BH62">
        <v>1.02</v>
      </c>
      <c r="BI62">
        <v>0.96</v>
      </c>
      <c r="BJ62">
        <v>0.61</v>
      </c>
      <c r="BK62">
        <v>0.57999999999999996</v>
      </c>
      <c r="BL62">
        <v>1.35</v>
      </c>
      <c r="BM62">
        <v>0.77</v>
      </c>
      <c r="BN62">
        <v>0.48</v>
      </c>
      <c r="BO62">
        <v>2.9</v>
      </c>
      <c r="BP62">
        <v>0.68</v>
      </c>
      <c r="BQ62">
        <v>0.57999999999999996</v>
      </c>
      <c r="BR62">
        <v>0</v>
      </c>
      <c r="BS62">
        <v>26.06</v>
      </c>
      <c r="BT62">
        <v>67.72</v>
      </c>
      <c r="BU62">
        <v>0</v>
      </c>
      <c r="BV62">
        <v>45.5</v>
      </c>
      <c r="BW62">
        <v>19.5</v>
      </c>
    </row>
    <row r="63" spans="1:75">
      <c r="G63" t="s">
        <v>105</v>
      </c>
      <c r="H63" s="115">
        <v>781.35000000000014</v>
      </c>
      <c r="I63" s="88">
        <v>208.02</v>
      </c>
      <c r="J63" s="88">
        <v>300.54000000000002</v>
      </c>
      <c r="K63" s="88">
        <v>49.35</v>
      </c>
      <c r="L63" s="88">
        <v>10.36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82.24</v>
      </c>
      <c r="X63">
        <v>96.75</v>
      </c>
      <c r="Y63">
        <v>2.9</v>
      </c>
      <c r="Z63">
        <v>9.09</v>
      </c>
      <c r="AA63">
        <v>8.42</v>
      </c>
      <c r="AB63">
        <v>5.93</v>
      </c>
      <c r="AC63">
        <v>28.69</v>
      </c>
      <c r="AD63">
        <v>0.97</v>
      </c>
      <c r="AE63">
        <v>0</v>
      </c>
      <c r="AF63">
        <v>29.02</v>
      </c>
      <c r="AG63">
        <v>17.420000000000002</v>
      </c>
      <c r="AH63">
        <v>0</v>
      </c>
      <c r="AI63">
        <v>0</v>
      </c>
      <c r="AJ63">
        <v>186.24</v>
      </c>
      <c r="AK63">
        <v>0</v>
      </c>
      <c r="AL63">
        <v>66.52</v>
      </c>
      <c r="AM63">
        <v>0</v>
      </c>
      <c r="AN63">
        <v>0.97</v>
      </c>
      <c r="AO63">
        <v>96.75</v>
      </c>
      <c r="AP63">
        <v>16.45</v>
      </c>
      <c r="AQ63">
        <v>59.02</v>
      </c>
      <c r="AR63">
        <v>0</v>
      </c>
      <c r="AS63">
        <v>14.51</v>
      </c>
      <c r="AT63">
        <v>45.71</v>
      </c>
      <c r="AU63">
        <v>21.84</v>
      </c>
      <c r="AV63">
        <v>51.42</v>
      </c>
      <c r="AW63">
        <v>0</v>
      </c>
      <c r="AX63">
        <v>191.19</v>
      </c>
      <c r="AY63">
        <v>1.94</v>
      </c>
      <c r="AZ63">
        <v>0</v>
      </c>
      <c r="BA63">
        <v>48.38</v>
      </c>
      <c r="BB63">
        <v>0</v>
      </c>
      <c r="BC63">
        <v>0.97</v>
      </c>
      <c r="BD63">
        <v>0.4</v>
      </c>
      <c r="BE63">
        <v>0.52</v>
      </c>
      <c r="BF63">
        <v>0.94</v>
      </c>
      <c r="BG63">
        <v>0.96</v>
      </c>
      <c r="BH63">
        <v>1.02</v>
      </c>
      <c r="BI63">
        <v>0.96</v>
      </c>
      <c r="BJ63">
        <v>0.61</v>
      </c>
      <c r="BK63">
        <v>0.57999999999999996</v>
      </c>
      <c r="BL63">
        <v>1.35</v>
      </c>
      <c r="BM63">
        <v>0.77</v>
      </c>
      <c r="BN63">
        <v>0.48</v>
      </c>
      <c r="BO63">
        <v>2.9</v>
      </c>
      <c r="BP63">
        <v>0.68</v>
      </c>
      <c r="BQ63">
        <v>0.57999999999999996</v>
      </c>
      <c r="BR63">
        <v>0</v>
      </c>
      <c r="BS63">
        <v>26.06</v>
      </c>
      <c r="BT63">
        <v>67.72</v>
      </c>
      <c r="BU63">
        <v>96.75</v>
      </c>
      <c r="BV63">
        <v>44.1</v>
      </c>
      <c r="BW63">
        <v>18.899999999999999</v>
      </c>
    </row>
    <row r="64" spans="1:75">
      <c r="G64" t="s">
        <v>106</v>
      </c>
      <c r="H64" s="115">
        <v>775.75000000000011</v>
      </c>
      <c r="I64" s="88">
        <v>205.62</v>
      </c>
      <c r="J64" s="88">
        <v>300.54000000000002</v>
      </c>
      <c r="K64" s="88">
        <v>49.35</v>
      </c>
      <c r="L64" s="88">
        <v>10.36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82.24</v>
      </c>
      <c r="X64">
        <v>96.75</v>
      </c>
      <c r="Y64">
        <v>2.9</v>
      </c>
      <c r="Z64">
        <v>9.09</v>
      </c>
      <c r="AA64">
        <v>8.42</v>
      </c>
      <c r="AB64">
        <v>5.93</v>
      </c>
      <c r="AC64">
        <v>28.69</v>
      </c>
      <c r="AD64">
        <v>0.97</v>
      </c>
      <c r="AE64">
        <v>0</v>
      </c>
      <c r="AF64">
        <v>29.02</v>
      </c>
      <c r="AG64">
        <v>17.420000000000002</v>
      </c>
      <c r="AH64">
        <v>0</v>
      </c>
      <c r="AI64">
        <v>0</v>
      </c>
      <c r="AJ64">
        <v>186.24</v>
      </c>
      <c r="AK64">
        <v>0</v>
      </c>
      <c r="AL64">
        <v>66.52</v>
      </c>
      <c r="AM64">
        <v>0</v>
      </c>
      <c r="AN64">
        <v>0.97</v>
      </c>
      <c r="AO64">
        <v>96.75</v>
      </c>
      <c r="AP64">
        <v>16.45</v>
      </c>
      <c r="AQ64">
        <v>59.02</v>
      </c>
      <c r="AR64">
        <v>0</v>
      </c>
      <c r="AS64">
        <v>14.51</v>
      </c>
      <c r="AT64">
        <v>45.71</v>
      </c>
      <c r="AU64">
        <v>21.84</v>
      </c>
      <c r="AV64">
        <v>51.42</v>
      </c>
      <c r="AW64">
        <v>0</v>
      </c>
      <c r="AX64">
        <v>191.19</v>
      </c>
      <c r="AY64">
        <v>1.94</v>
      </c>
      <c r="AZ64">
        <v>0</v>
      </c>
      <c r="BA64">
        <v>48.38</v>
      </c>
      <c r="BB64">
        <v>0</v>
      </c>
      <c r="BC64">
        <v>0.97</v>
      </c>
      <c r="BD64">
        <v>0.4</v>
      </c>
      <c r="BE64">
        <v>0.52</v>
      </c>
      <c r="BF64">
        <v>0.94</v>
      </c>
      <c r="BG64">
        <v>0.96</v>
      </c>
      <c r="BH64">
        <v>1.02</v>
      </c>
      <c r="BI64">
        <v>0.96</v>
      </c>
      <c r="BJ64">
        <v>0.61</v>
      </c>
      <c r="BK64">
        <v>0.57999999999999996</v>
      </c>
      <c r="BL64">
        <v>1.35</v>
      </c>
      <c r="BM64">
        <v>0.77</v>
      </c>
      <c r="BN64">
        <v>0.48</v>
      </c>
      <c r="BO64">
        <v>2.9</v>
      </c>
      <c r="BP64">
        <v>0.68</v>
      </c>
      <c r="BQ64">
        <v>0.57999999999999996</v>
      </c>
      <c r="BR64">
        <v>0</v>
      </c>
      <c r="BS64">
        <v>26.06</v>
      </c>
      <c r="BT64">
        <v>67.72</v>
      </c>
      <c r="BU64">
        <v>96.75</v>
      </c>
      <c r="BV64">
        <v>38.5</v>
      </c>
      <c r="BW64">
        <v>16.5</v>
      </c>
    </row>
    <row r="65" spans="7:75">
      <c r="G65" t="s">
        <v>107</v>
      </c>
      <c r="H65" s="115">
        <v>775.75000000000011</v>
      </c>
      <c r="I65" s="88">
        <v>205.62</v>
      </c>
      <c r="J65" s="88">
        <v>300.54000000000002</v>
      </c>
      <c r="K65" s="88">
        <v>49.35</v>
      </c>
      <c r="L65" s="88">
        <v>10.36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82.24</v>
      </c>
      <c r="X65">
        <v>96.75</v>
      </c>
      <c r="Y65">
        <v>2.9</v>
      </c>
      <c r="Z65">
        <v>9.09</v>
      </c>
      <c r="AA65">
        <v>8.42</v>
      </c>
      <c r="AB65">
        <v>5.93</v>
      </c>
      <c r="AC65">
        <v>28.69</v>
      </c>
      <c r="AD65">
        <v>0.97</v>
      </c>
      <c r="AE65">
        <v>0</v>
      </c>
      <c r="AF65">
        <v>29.02</v>
      </c>
      <c r="AG65">
        <v>17.420000000000002</v>
      </c>
      <c r="AH65">
        <v>0</v>
      </c>
      <c r="AI65">
        <v>0</v>
      </c>
      <c r="AJ65">
        <v>186.24</v>
      </c>
      <c r="AK65">
        <v>0</v>
      </c>
      <c r="AL65">
        <v>66.52</v>
      </c>
      <c r="AM65">
        <v>0</v>
      </c>
      <c r="AN65">
        <v>0.97</v>
      </c>
      <c r="AO65">
        <v>96.75</v>
      </c>
      <c r="AP65">
        <v>16.45</v>
      </c>
      <c r="AQ65">
        <v>59.02</v>
      </c>
      <c r="AR65">
        <v>0</v>
      </c>
      <c r="AS65">
        <v>14.51</v>
      </c>
      <c r="AT65">
        <v>45.71</v>
      </c>
      <c r="AU65">
        <v>21.84</v>
      </c>
      <c r="AV65">
        <v>51.42</v>
      </c>
      <c r="AW65">
        <v>0</v>
      </c>
      <c r="AX65">
        <v>191.19</v>
      </c>
      <c r="AY65">
        <v>1.94</v>
      </c>
      <c r="AZ65">
        <v>0</v>
      </c>
      <c r="BA65">
        <v>48.38</v>
      </c>
      <c r="BB65">
        <v>0</v>
      </c>
      <c r="BC65">
        <v>0.97</v>
      </c>
      <c r="BD65">
        <v>0.4</v>
      </c>
      <c r="BE65">
        <v>0.52</v>
      </c>
      <c r="BF65">
        <v>0.94</v>
      </c>
      <c r="BG65">
        <v>0.96</v>
      </c>
      <c r="BH65">
        <v>1.02</v>
      </c>
      <c r="BI65">
        <v>0.96</v>
      </c>
      <c r="BJ65">
        <v>0.61</v>
      </c>
      <c r="BK65">
        <v>0.57999999999999996</v>
      </c>
      <c r="BL65">
        <v>1.35</v>
      </c>
      <c r="BM65">
        <v>0.77</v>
      </c>
      <c r="BN65">
        <v>0.48</v>
      </c>
      <c r="BO65">
        <v>2.9</v>
      </c>
      <c r="BP65">
        <v>0.68</v>
      </c>
      <c r="BQ65">
        <v>0.57999999999999996</v>
      </c>
      <c r="BR65">
        <v>0</v>
      </c>
      <c r="BS65">
        <v>26.06</v>
      </c>
      <c r="BT65">
        <v>67.72</v>
      </c>
      <c r="BU65">
        <v>96.75</v>
      </c>
      <c r="BV65">
        <v>38.5</v>
      </c>
      <c r="BW65">
        <v>16.5</v>
      </c>
    </row>
    <row r="66" spans="7:75">
      <c r="G66" t="s">
        <v>108</v>
      </c>
      <c r="H66" s="115">
        <v>772.25000000000011</v>
      </c>
      <c r="I66" s="88">
        <v>204.12</v>
      </c>
      <c r="J66" s="88">
        <v>300.54000000000002</v>
      </c>
      <c r="K66" s="88">
        <v>49.35</v>
      </c>
      <c r="L66" s="88">
        <v>10.36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82.24</v>
      </c>
      <c r="X66">
        <v>96.75</v>
      </c>
      <c r="Y66">
        <v>2.9</v>
      </c>
      <c r="Z66">
        <v>9.09</v>
      </c>
      <c r="AA66">
        <v>8.42</v>
      </c>
      <c r="AB66">
        <v>5.93</v>
      </c>
      <c r="AC66">
        <v>28.69</v>
      </c>
      <c r="AD66">
        <v>0.97</v>
      </c>
      <c r="AE66">
        <v>0</v>
      </c>
      <c r="AF66">
        <v>29.02</v>
      </c>
      <c r="AG66">
        <v>17.420000000000002</v>
      </c>
      <c r="AH66">
        <v>0</v>
      </c>
      <c r="AI66">
        <v>0</v>
      </c>
      <c r="AJ66">
        <v>186.24</v>
      </c>
      <c r="AK66">
        <v>0</v>
      </c>
      <c r="AL66">
        <v>66.52</v>
      </c>
      <c r="AM66">
        <v>0</v>
      </c>
      <c r="AN66">
        <v>0.97</v>
      </c>
      <c r="AO66">
        <v>96.75</v>
      </c>
      <c r="AP66">
        <v>16.45</v>
      </c>
      <c r="AQ66">
        <v>59.02</v>
      </c>
      <c r="AR66">
        <v>0</v>
      </c>
      <c r="AS66">
        <v>14.51</v>
      </c>
      <c r="AT66">
        <v>45.71</v>
      </c>
      <c r="AU66">
        <v>21.84</v>
      </c>
      <c r="AV66">
        <v>51.42</v>
      </c>
      <c r="AW66">
        <v>0</v>
      </c>
      <c r="AX66">
        <v>191.19</v>
      </c>
      <c r="AY66">
        <v>1.94</v>
      </c>
      <c r="AZ66">
        <v>0</v>
      </c>
      <c r="BA66">
        <v>48.38</v>
      </c>
      <c r="BB66">
        <v>0</v>
      </c>
      <c r="BC66">
        <v>0.97</v>
      </c>
      <c r="BD66">
        <v>0.4</v>
      </c>
      <c r="BE66">
        <v>0.52</v>
      </c>
      <c r="BF66">
        <v>0.94</v>
      </c>
      <c r="BG66">
        <v>0.96</v>
      </c>
      <c r="BH66">
        <v>1.02</v>
      </c>
      <c r="BI66">
        <v>0.96</v>
      </c>
      <c r="BJ66">
        <v>0.61</v>
      </c>
      <c r="BK66">
        <v>0.57999999999999996</v>
      </c>
      <c r="BL66">
        <v>1.35</v>
      </c>
      <c r="BM66">
        <v>0.77</v>
      </c>
      <c r="BN66">
        <v>0.48</v>
      </c>
      <c r="BO66">
        <v>2.9</v>
      </c>
      <c r="BP66">
        <v>0.68</v>
      </c>
      <c r="BQ66">
        <v>0.57999999999999996</v>
      </c>
      <c r="BR66">
        <v>0</v>
      </c>
      <c r="BS66">
        <v>26.06</v>
      </c>
      <c r="BT66">
        <v>67.72</v>
      </c>
      <c r="BU66">
        <v>96.75</v>
      </c>
      <c r="BV66">
        <v>35</v>
      </c>
      <c r="BW66">
        <v>15</v>
      </c>
    </row>
    <row r="67" spans="7:75">
      <c r="G67" t="s">
        <v>109</v>
      </c>
      <c r="H67" s="115">
        <v>769.62</v>
      </c>
      <c r="I67" s="88">
        <v>202.62</v>
      </c>
      <c r="J67" s="88">
        <v>291.45000000000005</v>
      </c>
      <c r="K67" s="88">
        <v>49.35</v>
      </c>
      <c r="L67" s="88">
        <v>10.36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82.24</v>
      </c>
      <c r="X67">
        <v>96.75</v>
      </c>
      <c r="Y67">
        <v>2.9</v>
      </c>
      <c r="Z67">
        <v>0</v>
      </c>
      <c r="AA67">
        <v>8.42</v>
      </c>
      <c r="AB67">
        <v>6.95</v>
      </c>
      <c r="AC67">
        <v>28.69</v>
      </c>
      <c r="AD67">
        <v>0.97</v>
      </c>
      <c r="AE67">
        <v>0</v>
      </c>
      <c r="AF67">
        <v>29.02</v>
      </c>
      <c r="AG67">
        <v>17.420000000000002</v>
      </c>
      <c r="AH67">
        <v>0</v>
      </c>
      <c r="AI67">
        <v>0</v>
      </c>
      <c r="AJ67">
        <v>186.24</v>
      </c>
      <c r="AK67">
        <v>0</v>
      </c>
      <c r="AL67">
        <v>66.52</v>
      </c>
      <c r="AM67">
        <v>0</v>
      </c>
      <c r="AN67">
        <v>0.82</v>
      </c>
      <c r="AO67">
        <v>96.75</v>
      </c>
      <c r="AP67">
        <v>16.45</v>
      </c>
      <c r="AQ67">
        <v>59.02</v>
      </c>
      <c r="AR67">
        <v>0</v>
      </c>
      <c r="AS67">
        <v>14.51</v>
      </c>
      <c r="AT67">
        <v>45.71</v>
      </c>
      <c r="AU67">
        <v>21.84</v>
      </c>
      <c r="AV67">
        <v>51.42</v>
      </c>
      <c r="AW67">
        <v>0</v>
      </c>
      <c r="AX67">
        <v>191.19</v>
      </c>
      <c r="AY67">
        <v>1.94</v>
      </c>
      <c r="AZ67">
        <v>0</v>
      </c>
      <c r="BA67">
        <v>48.38</v>
      </c>
      <c r="BB67">
        <v>0</v>
      </c>
      <c r="BC67">
        <v>0.97</v>
      </c>
      <c r="BD67">
        <v>0.4</v>
      </c>
      <c r="BE67">
        <v>0.52</v>
      </c>
      <c r="BF67">
        <v>0.94</v>
      </c>
      <c r="BG67">
        <v>0.96</v>
      </c>
      <c r="BH67">
        <v>1.02</v>
      </c>
      <c r="BI67">
        <v>0.96</v>
      </c>
      <c r="BJ67">
        <v>0.61</v>
      </c>
      <c r="BK67">
        <v>0.57999999999999996</v>
      </c>
      <c r="BL67">
        <v>1.35</v>
      </c>
      <c r="BM67">
        <v>0.77</v>
      </c>
      <c r="BN67">
        <v>0.48</v>
      </c>
      <c r="BO67">
        <v>2.9</v>
      </c>
      <c r="BP67">
        <v>0.68</v>
      </c>
      <c r="BQ67">
        <v>0.57999999999999996</v>
      </c>
      <c r="BR67">
        <v>0</v>
      </c>
      <c r="BS67">
        <v>26.06</v>
      </c>
      <c r="BT67">
        <v>67.72</v>
      </c>
      <c r="BU67">
        <v>96.75</v>
      </c>
      <c r="BV67">
        <v>31.5</v>
      </c>
      <c r="BW67">
        <v>13.5</v>
      </c>
    </row>
    <row r="68" spans="7:75">
      <c r="G68" t="s">
        <v>110</v>
      </c>
      <c r="H68" s="115">
        <v>769.62</v>
      </c>
      <c r="I68" s="88">
        <v>202.62</v>
      </c>
      <c r="J68" s="88">
        <v>291.45000000000005</v>
      </c>
      <c r="K68" s="88">
        <v>49.35</v>
      </c>
      <c r="L68" s="88">
        <v>10.36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82.24</v>
      </c>
      <c r="X68">
        <v>96.75</v>
      </c>
      <c r="Y68">
        <v>2.9</v>
      </c>
      <c r="Z68">
        <v>0</v>
      </c>
      <c r="AA68">
        <v>8.42</v>
      </c>
      <c r="AB68">
        <v>6.95</v>
      </c>
      <c r="AC68">
        <v>28.69</v>
      </c>
      <c r="AD68">
        <v>0.97</v>
      </c>
      <c r="AE68">
        <v>0</v>
      </c>
      <c r="AF68">
        <v>29.02</v>
      </c>
      <c r="AG68">
        <v>17.420000000000002</v>
      </c>
      <c r="AH68">
        <v>0</v>
      </c>
      <c r="AI68">
        <v>0</v>
      </c>
      <c r="AJ68">
        <v>186.24</v>
      </c>
      <c r="AK68">
        <v>0</v>
      </c>
      <c r="AL68">
        <v>66.52</v>
      </c>
      <c r="AM68">
        <v>0</v>
      </c>
      <c r="AN68">
        <v>0.82</v>
      </c>
      <c r="AO68">
        <v>96.75</v>
      </c>
      <c r="AP68">
        <v>16.45</v>
      </c>
      <c r="AQ68">
        <v>59.02</v>
      </c>
      <c r="AR68">
        <v>0</v>
      </c>
      <c r="AS68">
        <v>14.51</v>
      </c>
      <c r="AT68">
        <v>45.71</v>
      </c>
      <c r="AU68">
        <v>21.84</v>
      </c>
      <c r="AV68">
        <v>51.42</v>
      </c>
      <c r="AW68">
        <v>0</v>
      </c>
      <c r="AX68">
        <v>191.19</v>
      </c>
      <c r="AY68">
        <v>1.94</v>
      </c>
      <c r="AZ68">
        <v>0</v>
      </c>
      <c r="BA68">
        <v>48.38</v>
      </c>
      <c r="BB68">
        <v>0</v>
      </c>
      <c r="BC68">
        <v>0.97</v>
      </c>
      <c r="BD68">
        <v>0.4</v>
      </c>
      <c r="BE68">
        <v>0.52</v>
      </c>
      <c r="BF68">
        <v>0.94</v>
      </c>
      <c r="BG68">
        <v>0.96</v>
      </c>
      <c r="BH68">
        <v>1.02</v>
      </c>
      <c r="BI68">
        <v>0.96</v>
      </c>
      <c r="BJ68">
        <v>0.61</v>
      </c>
      <c r="BK68">
        <v>0.57999999999999996</v>
      </c>
      <c r="BL68">
        <v>1.35</v>
      </c>
      <c r="BM68">
        <v>0.77</v>
      </c>
      <c r="BN68">
        <v>0.48</v>
      </c>
      <c r="BO68">
        <v>2.9</v>
      </c>
      <c r="BP68">
        <v>0.68</v>
      </c>
      <c r="BQ68">
        <v>0.57999999999999996</v>
      </c>
      <c r="BR68">
        <v>0</v>
      </c>
      <c r="BS68">
        <v>26.06</v>
      </c>
      <c r="BT68">
        <v>67.72</v>
      </c>
      <c r="BU68">
        <v>96.75</v>
      </c>
      <c r="BV68">
        <v>31.5</v>
      </c>
      <c r="BW68">
        <v>13.5</v>
      </c>
    </row>
    <row r="69" spans="7:75">
      <c r="G69" t="s">
        <v>111</v>
      </c>
      <c r="H69" s="115">
        <v>766.12</v>
      </c>
      <c r="I69" s="88">
        <v>201.12</v>
      </c>
      <c r="J69" s="88">
        <v>291.45000000000005</v>
      </c>
      <c r="K69" s="88">
        <v>49.35</v>
      </c>
      <c r="L69" s="88">
        <v>10.36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82.24</v>
      </c>
      <c r="X69">
        <v>96.75</v>
      </c>
      <c r="Y69">
        <v>2.9</v>
      </c>
      <c r="Z69">
        <v>0</v>
      </c>
      <c r="AA69">
        <v>8.42</v>
      </c>
      <c r="AB69">
        <v>6.95</v>
      </c>
      <c r="AC69">
        <v>28.69</v>
      </c>
      <c r="AD69">
        <v>0.97</v>
      </c>
      <c r="AE69">
        <v>0</v>
      </c>
      <c r="AF69">
        <v>29.02</v>
      </c>
      <c r="AG69">
        <v>17.420000000000002</v>
      </c>
      <c r="AH69">
        <v>0</v>
      </c>
      <c r="AI69">
        <v>0</v>
      </c>
      <c r="AJ69">
        <v>186.24</v>
      </c>
      <c r="AK69">
        <v>0</v>
      </c>
      <c r="AL69">
        <v>66.52</v>
      </c>
      <c r="AM69">
        <v>0</v>
      </c>
      <c r="AN69">
        <v>0.82</v>
      </c>
      <c r="AO69">
        <v>96.75</v>
      </c>
      <c r="AP69">
        <v>16.45</v>
      </c>
      <c r="AQ69">
        <v>59.02</v>
      </c>
      <c r="AR69">
        <v>0</v>
      </c>
      <c r="AS69">
        <v>14.51</v>
      </c>
      <c r="AT69">
        <v>45.71</v>
      </c>
      <c r="AU69">
        <v>21.84</v>
      </c>
      <c r="AV69">
        <v>51.42</v>
      </c>
      <c r="AW69">
        <v>0</v>
      </c>
      <c r="AX69">
        <v>191.19</v>
      </c>
      <c r="AY69">
        <v>1.94</v>
      </c>
      <c r="AZ69">
        <v>0</v>
      </c>
      <c r="BA69">
        <v>48.38</v>
      </c>
      <c r="BB69">
        <v>0</v>
      </c>
      <c r="BC69">
        <v>0.97</v>
      </c>
      <c r="BD69">
        <v>0.4</v>
      </c>
      <c r="BE69">
        <v>0.52</v>
      </c>
      <c r="BF69">
        <v>0.94</v>
      </c>
      <c r="BG69">
        <v>0.96</v>
      </c>
      <c r="BH69">
        <v>1.02</v>
      </c>
      <c r="BI69">
        <v>0.96</v>
      </c>
      <c r="BJ69">
        <v>0.61</v>
      </c>
      <c r="BK69">
        <v>0.57999999999999996</v>
      </c>
      <c r="BL69">
        <v>1.35</v>
      </c>
      <c r="BM69">
        <v>0.77</v>
      </c>
      <c r="BN69">
        <v>0.48</v>
      </c>
      <c r="BO69">
        <v>2.9</v>
      </c>
      <c r="BP69">
        <v>0.68</v>
      </c>
      <c r="BQ69">
        <v>0.57999999999999996</v>
      </c>
      <c r="BR69">
        <v>0</v>
      </c>
      <c r="BS69">
        <v>26.06</v>
      </c>
      <c r="BT69">
        <v>67.72</v>
      </c>
      <c r="BU69">
        <v>96.75</v>
      </c>
      <c r="BV69">
        <v>28</v>
      </c>
      <c r="BW69">
        <v>12</v>
      </c>
    </row>
    <row r="70" spans="7:75">
      <c r="G70" t="s">
        <v>112</v>
      </c>
      <c r="H70" s="115">
        <v>766.12</v>
      </c>
      <c r="I70" s="88">
        <v>201.12</v>
      </c>
      <c r="J70" s="88">
        <v>291.45000000000005</v>
      </c>
      <c r="K70" s="88">
        <v>49.35</v>
      </c>
      <c r="L70" s="88">
        <v>10.36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82.24</v>
      </c>
      <c r="X70">
        <v>96.75</v>
      </c>
      <c r="Y70">
        <v>2.9</v>
      </c>
      <c r="Z70">
        <v>0</v>
      </c>
      <c r="AA70">
        <v>8.42</v>
      </c>
      <c r="AB70">
        <v>6.95</v>
      </c>
      <c r="AC70">
        <v>28.69</v>
      </c>
      <c r="AD70">
        <v>0.97</v>
      </c>
      <c r="AE70">
        <v>0</v>
      </c>
      <c r="AF70">
        <v>29.02</v>
      </c>
      <c r="AG70">
        <v>17.420000000000002</v>
      </c>
      <c r="AH70">
        <v>0</v>
      </c>
      <c r="AI70">
        <v>0</v>
      </c>
      <c r="AJ70">
        <v>186.24</v>
      </c>
      <c r="AK70">
        <v>0</v>
      </c>
      <c r="AL70">
        <v>66.52</v>
      </c>
      <c r="AM70">
        <v>0</v>
      </c>
      <c r="AN70">
        <v>0.82</v>
      </c>
      <c r="AO70">
        <v>96.75</v>
      </c>
      <c r="AP70">
        <v>16.45</v>
      </c>
      <c r="AQ70">
        <v>59.02</v>
      </c>
      <c r="AR70">
        <v>0</v>
      </c>
      <c r="AS70">
        <v>14.51</v>
      </c>
      <c r="AT70">
        <v>45.71</v>
      </c>
      <c r="AU70">
        <v>21.84</v>
      </c>
      <c r="AV70">
        <v>51.42</v>
      </c>
      <c r="AW70">
        <v>0</v>
      </c>
      <c r="AX70">
        <v>191.19</v>
      </c>
      <c r="AY70">
        <v>1.94</v>
      </c>
      <c r="AZ70">
        <v>0</v>
      </c>
      <c r="BA70">
        <v>48.38</v>
      </c>
      <c r="BB70">
        <v>0</v>
      </c>
      <c r="BC70">
        <v>0.97</v>
      </c>
      <c r="BD70">
        <v>0.4</v>
      </c>
      <c r="BE70">
        <v>0.52</v>
      </c>
      <c r="BF70">
        <v>0.94</v>
      </c>
      <c r="BG70">
        <v>0.96</v>
      </c>
      <c r="BH70">
        <v>1.02</v>
      </c>
      <c r="BI70">
        <v>0.96</v>
      </c>
      <c r="BJ70">
        <v>0.61</v>
      </c>
      <c r="BK70">
        <v>0.57999999999999996</v>
      </c>
      <c r="BL70">
        <v>1.35</v>
      </c>
      <c r="BM70">
        <v>0.77</v>
      </c>
      <c r="BN70">
        <v>0.48</v>
      </c>
      <c r="BO70">
        <v>2.9</v>
      </c>
      <c r="BP70">
        <v>0.68</v>
      </c>
      <c r="BQ70">
        <v>0.57999999999999996</v>
      </c>
      <c r="BR70">
        <v>0</v>
      </c>
      <c r="BS70">
        <v>26.06</v>
      </c>
      <c r="BT70">
        <v>67.72</v>
      </c>
      <c r="BU70">
        <v>96.75</v>
      </c>
      <c r="BV70">
        <v>28</v>
      </c>
      <c r="BW70">
        <v>12</v>
      </c>
    </row>
    <row r="71" spans="7:75">
      <c r="G71" t="s">
        <v>113</v>
      </c>
      <c r="H71" s="115">
        <v>733.5999999999998</v>
      </c>
      <c r="I71" s="88">
        <v>199.62</v>
      </c>
      <c r="J71" s="88">
        <v>291.45000000000005</v>
      </c>
      <c r="K71" s="88">
        <v>49.35</v>
      </c>
      <c r="L71" s="88">
        <v>10.36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82.24</v>
      </c>
      <c r="X71">
        <v>96.75</v>
      </c>
      <c r="Y71">
        <v>2.9</v>
      </c>
      <c r="Z71">
        <v>0</v>
      </c>
      <c r="AA71">
        <v>8.42</v>
      </c>
      <c r="AB71">
        <v>6.95</v>
      </c>
      <c r="AC71">
        <v>28.69</v>
      </c>
      <c r="AD71">
        <v>0.97</v>
      </c>
      <c r="AE71">
        <v>0</v>
      </c>
      <c r="AF71">
        <v>0</v>
      </c>
      <c r="AG71">
        <v>17.420000000000002</v>
      </c>
      <c r="AH71">
        <v>0</v>
      </c>
      <c r="AI71">
        <v>0</v>
      </c>
      <c r="AJ71">
        <v>186.24</v>
      </c>
      <c r="AK71">
        <v>0</v>
      </c>
      <c r="AL71">
        <v>66.52</v>
      </c>
      <c r="AM71">
        <v>0</v>
      </c>
      <c r="AN71">
        <v>0.82</v>
      </c>
      <c r="AO71">
        <v>96.75</v>
      </c>
      <c r="AP71">
        <v>16.45</v>
      </c>
      <c r="AQ71">
        <v>59.02</v>
      </c>
      <c r="AR71">
        <v>0</v>
      </c>
      <c r="AS71">
        <v>14.51</v>
      </c>
      <c r="AT71">
        <v>45.71</v>
      </c>
      <c r="AU71">
        <v>21.84</v>
      </c>
      <c r="AV71">
        <v>51.42</v>
      </c>
      <c r="AW71">
        <v>0</v>
      </c>
      <c r="AX71">
        <v>191.19</v>
      </c>
      <c r="AY71">
        <v>1.94</v>
      </c>
      <c r="AZ71">
        <v>0</v>
      </c>
      <c r="BA71">
        <v>48.38</v>
      </c>
      <c r="BB71">
        <v>0</v>
      </c>
      <c r="BC71">
        <v>0.97</v>
      </c>
      <c r="BD71">
        <v>0.4</v>
      </c>
      <c r="BE71">
        <v>0.52</v>
      </c>
      <c r="BF71">
        <v>0.94</v>
      </c>
      <c r="BG71">
        <v>0.96</v>
      </c>
      <c r="BH71">
        <v>1.02</v>
      </c>
      <c r="BI71">
        <v>0.96</v>
      </c>
      <c r="BJ71">
        <v>0.61</v>
      </c>
      <c r="BK71">
        <v>0.57999999999999996</v>
      </c>
      <c r="BL71">
        <v>1.35</v>
      </c>
      <c r="BM71">
        <v>0.77</v>
      </c>
      <c r="BN71">
        <v>0.48</v>
      </c>
      <c r="BO71">
        <v>2.9</v>
      </c>
      <c r="BP71">
        <v>0.68</v>
      </c>
      <c r="BQ71">
        <v>0.57999999999999996</v>
      </c>
      <c r="BR71">
        <v>0</v>
      </c>
      <c r="BS71">
        <v>26.06</v>
      </c>
      <c r="BT71">
        <v>67.72</v>
      </c>
      <c r="BU71">
        <v>96.75</v>
      </c>
      <c r="BV71">
        <v>24.5</v>
      </c>
      <c r="BW71">
        <v>10.5</v>
      </c>
    </row>
    <row r="72" spans="7:75">
      <c r="G72" t="s">
        <v>114</v>
      </c>
      <c r="H72" s="115">
        <v>730.0999999999998</v>
      </c>
      <c r="I72" s="88">
        <v>198.12</v>
      </c>
      <c r="J72" s="88">
        <v>291.45000000000005</v>
      </c>
      <c r="K72" s="88">
        <v>49.35</v>
      </c>
      <c r="L72" s="88">
        <v>10.36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82.24</v>
      </c>
      <c r="X72">
        <v>96.75</v>
      </c>
      <c r="Y72">
        <v>2.9</v>
      </c>
      <c r="Z72">
        <v>0</v>
      </c>
      <c r="AA72">
        <v>8.42</v>
      </c>
      <c r="AB72">
        <v>6.95</v>
      </c>
      <c r="AC72">
        <v>28.69</v>
      </c>
      <c r="AD72">
        <v>0.97</v>
      </c>
      <c r="AE72">
        <v>0</v>
      </c>
      <c r="AF72">
        <v>0</v>
      </c>
      <c r="AG72">
        <v>17.420000000000002</v>
      </c>
      <c r="AH72">
        <v>0</v>
      </c>
      <c r="AI72">
        <v>0</v>
      </c>
      <c r="AJ72">
        <v>186.24</v>
      </c>
      <c r="AK72">
        <v>0</v>
      </c>
      <c r="AL72">
        <v>66.52</v>
      </c>
      <c r="AM72">
        <v>0</v>
      </c>
      <c r="AN72">
        <v>0.82</v>
      </c>
      <c r="AO72">
        <v>96.75</v>
      </c>
      <c r="AP72">
        <v>16.45</v>
      </c>
      <c r="AQ72">
        <v>59.02</v>
      </c>
      <c r="AR72">
        <v>0</v>
      </c>
      <c r="AS72">
        <v>14.51</v>
      </c>
      <c r="AT72">
        <v>45.71</v>
      </c>
      <c r="AU72">
        <v>21.84</v>
      </c>
      <c r="AV72">
        <v>51.42</v>
      </c>
      <c r="AW72">
        <v>0</v>
      </c>
      <c r="AX72">
        <v>191.19</v>
      </c>
      <c r="AY72">
        <v>1.94</v>
      </c>
      <c r="AZ72">
        <v>0</v>
      </c>
      <c r="BA72">
        <v>48.38</v>
      </c>
      <c r="BB72">
        <v>0</v>
      </c>
      <c r="BC72">
        <v>0.97</v>
      </c>
      <c r="BD72">
        <v>0.4</v>
      </c>
      <c r="BE72">
        <v>0.52</v>
      </c>
      <c r="BF72">
        <v>0.94</v>
      </c>
      <c r="BG72">
        <v>0.96</v>
      </c>
      <c r="BH72">
        <v>1.02</v>
      </c>
      <c r="BI72">
        <v>0.96</v>
      </c>
      <c r="BJ72">
        <v>0.61</v>
      </c>
      <c r="BK72">
        <v>0.57999999999999996</v>
      </c>
      <c r="BL72">
        <v>1.35</v>
      </c>
      <c r="BM72">
        <v>0.77</v>
      </c>
      <c r="BN72">
        <v>0.48</v>
      </c>
      <c r="BO72">
        <v>2.9</v>
      </c>
      <c r="BP72">
        <v>0.68</v>
      </c>
      <c r="BQ72">
        <v>0.57999999999999996</v>
      </c>
      <c r="BR72">
        <v>0</v>
      </c>
      <c r="BS72">
        <v>26.06</v>
      </c>
      <c r="BT72">
        <v>67.72</v>
      </c>
      <c r="BU72">
        <v>96.75</v>
      </c>
      <c r="BV72">
        <v>21</v>
      </c>
      <c r="BW72">
        <v>9</v>
      </c>
    </row>
    <row r="73" spans="7:75">
      <c r="G73" t="s">
        <v>115</v>
      </c>
      <c r="H73" s="115">
        <v>730.0999999999998</v>
      </c>
      <c r="I73" s="88">
        <v>198.12</v>
      </c>
      <c r="J73" s="88">
        <v>291.45000000000005</v>
      </c>
      <c r="K73" s="88">
        <v>49.35</v>
      </c>
      <c r="L73" s="88">
        <v>10.36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82.24</v>
      </c>
      <c r="X73">
        <v>96.75</v>
      </c>
      <c r="Y73">
        <v>2.9</v>
      </c>
      <c r="Z73">
        <v>0</v>
      </c>
      <c r="AA73">
        <v>8.42</v>
      </c>
      <c r="AB73">
        <v>6.95</v>
      </c>
      <c r="AC73">
        <v>28.69</v>
      </c>
      <c r="AD73">
        <v>0.97</v>
      </c>
      <c r="AE73">
        <v>0</v>
      </c>
      <c r="AF73">
        <v>0</v>
      </c>
      <c r="AG73">
        <v>17.420000000000002</v>
      </c>
      <c r="AH73">
        <v>0</v>
      </c>
      <c r="AI73">
        <v>0</v>
      </c>
      <c r="AJ73">
        <v>186.24</v>
      </c>
      <c r="AK73">
        <v>0</v>
      </c>
      <c r="AL73">
        <v>66.52</v>
      </c>
      <c r="AM73">
        <v>0</v>
      </c>
      <c r="AN73">
        <v>0.82</v>
      </c>
      <c r="AO73">
        <v>96.75</v>
      </c>
      <c r="AP73">
        <v>16.45</v>
      </c>
      <c r="AQ73">
        <v>59.02</v>
      </c>
      <c r="AR73">
        <v>0</v>
      </c>
      <c r="AS73">
        <v>14.51</v>
      </c>
      <c r="AT73">
        <v>45.71</v>
      </c>
      <c r="AU73">
        <v>21.84</v>
      </c>
      <c r="AV73">
        <v>51.42</v>
      </c>
      <c r="AW73">
        <v>0</v>
      </c>
      <c r="AX73">
        <v>191.19</v>
      </c>
      <c r="AY73">
        <v>1.94</v>
      </c>
      <c r="AZ73">
        <v>0</v>
      </c>
      <c r="BA73">
        <v>48.38</v>
      </c>
      <c r="BB73">
        <v>0</v>
      </c>
      <c r="BC73">
        <v>0.97</v>
      </c>
      <c r="BD73">
        <v>0.4</v>
      </c>
      <c r="BE73">
        <v>0.52</v>
      </c>
      <c r="BF73">
        <v>0.94</v>
      </c>
      <c r="BG73">
        <v>0.96</v>
      </c>
      <c r="BH73">
        <v>1.02</v>
      </c>
      <c r="BI73">
        <v>0.96</v>
      </c>
      <c r="BJ73">
        <v>0.61</v>
      </c>
      <c r="BK73">
        <v>0.57999999999999996</v>
      </c>
      <c r="BL73">
        <v>1.35</v>
      </c>
      <c r="BM73">
        <v>0.77</v>
      </c>
      <c r="BN73">
        <v>0.48</v>
      </c>
      <c r="BO73">
        <v>2.9</v>
      </c>
      <c r="BP73">
        <v>0.68</v>
      </c>
      <c r="BQ73">
        <v>0.57999999999999996</v>
      </c>
      <c r="BR73">
        <v>0</v>
      </c>
      <c r="BS73">
        <v>26.06</v>
      </c>
      <c r="BT73">
        <v>67.72</v>
      </c>
      <c r="BU73">
        <v>96.75</v>
      </c>
      <c r="BV73">
        <v>21</v>
      </c>
      <c r="BW73">
        <v>9</v>
      </c>
    </row>
    <row r="74" spans="7:75">
      <c r="G74" t="s">
        <v>116</v>
      </c>
      <c r="H74" s="115">
        <v>726.5999999999998</v>
      </c>
      <c r="I74" s="88">
        <v>196.62</v>
      </c>
      <c r="J74" s="88">
        <v>291.45000000000005</v>
      </c>
      <c r="K74" s="88">
        <v>49.35</v>
      </c>
      <c r="L74" s="88">
        <v>10.36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82.24</v>
      </c>
      <c r="X74">
        <v>96.75</v>
      </c>
      <c r="Y74">
        <v>2.9</v>
      </c>
      <c r="Z74">
        <v>0</v>
      </c>
      <c r="AA74">
        <v>8.42</v>
      </c>
      <c r="AB74">
        <v>6.95</v>
      </c>
      <c r="AC74">
        <v>28.69</v>
      </c>
      <c r="AD74">
        <v>0.97</v>
      </c>
      <c r="AE74">
        <v>0</v>
      </c>
      <c r="AF74">
        <v>0</v>
      </c>
      <c r="AG74">
        <v>17.420000000000002</v>
      </c>
      <c r="AH74">
        <v>0</v>
      </c>
      <c r="AI74">
        <v>0</v>
      </c>
      <c r="AJ74">
        <v>186.24</v>
      </c>
      <c r="AK74">
        <v>0</v>
      </c>
      <c r="AL74">
        <v>66.52</v>
      </c>
      <c r="AM74">
        <v>0</v>
      </c>
      <c r="AN74">
        <v>0.82</v>
      </c>
      <c r="AO74">
        <v>96.75</v>
      </c>
      <c r="AP74">
        <v>16.45</v>
      </c>
      <c r="AQ74">
        <v>59.02</v>
      </c>
      <c r="AR74">
        <v>0</v>
      </c>
      <c r="AS74">
        <v>14.51</v>
      </c>
      <c r="AT74">
        <v>45.71</v>
      </c>
      <c r="AU74">
        <v>21.84</v>
      </c>
      <c r="AV74">
        <v>51.42</v>
      </c>
      <c r="AW74">
        <v>0</v>
      </c>
      <c r="AX74">
        <v>191.19</v>
      </c>
      <c r="AY74">
        <v>1.94</v>
      </c>
      <c r="AZ74">
        <v>0</v>
      </c>
      <c r="BA74">
        <v>48.38</v>
      </c>
      <c r="BB74">
        <v>0</v>
      </c>
      <c r="BC74">
        <v>0.97</v>
      </c>
      <c r="BD74">
        <v>0.4</v>
      </c>
      <c r="BE74">
        <v>0.52</v>
      </c>
      <c r="BF74">
        <v>0.94</v>
      </c>
      <c r="BG74">
        <v>0.96</v>
      </c>
      <c r="BH74">
        <v>1.02</v>
      </c>
      <c r="BI74">
        <v>0.96</v>
      </c>
      <c r="BJ74">
        <v>0.61</v>
      </c>
      <c r="BK74">
        <v>0.57999999999999996</v>
      </c>
      <c r="BL74">
        <v>1.35</v>
      </c>
      <c r="BM74">
        <v>0.77</v>
      </c>
      <c r="BN74">
        <v>0.48</v>
      </c>
      <c r="BO74">
        <v>2.9</v>
      </c>
      <c r="BP74">
        <v>0.68</v>
      </c>
      <c r="BQ74">
        <v>0.57999999999999996</v>
      </c>
      <c r="BR74">
        <v>0</v>
      </c>
      <c r="BS74">
        <v>26.06</v>
      </c>
      <c r="BT74">
        <v>67.72</v>
      </c>
      <c r="BU74">
        <v>96.75</v>
      </c>
      <c r="BV74">
        <v>17.5</v>
      </c>
      <c r="BW74">
        <v>7.5</v>
      </c>
    </row>
    <row r="75" spans="7:75">
      <c r="G75" t="s">
        <v>117</v>
      </c>
      <c r="H75" s="115">
        <v>723.14999999999986</v>
      </c>
      <c r="I75" s="88">
        <v>195.12</v>
      </c>
      <c r="J75" s="88">
        <v>302.38</v>
      </c>
      <c r="K75" s="88">
        <v>0.97</v>
      </c>
      <c r="L75" s="88">
        <v>10.36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82.24</v>
      </c>
      <c r="X75">
        <v>96.75</v>
      </c>
      <c r="Y75">
        <v>2.9</v>
      </c>
      <c r="Z75">
        <v>10.93</v>
      </c>
      <c r="AA75">
        <v>8.42</v>
      </c>
      <c r="AB75">
        <v>6.95</v>
      </c>
      <c r="AC75">
        <v>28.69</v>
      </c>
      <c r="AD75">
        <v>0.97</v>
      </c>
      <c r="AE75">
        <v>0</v>
      </c>
      <c r="AF75">
        <v>0</v>
      </c>
      <c r="AG75">
        <v>17.420000000000002</v>
      </c>
      <c r="AH75">
        <v>0</v>
      </c>
      <c r="AI75">
        <v>0</v>
      </c>
      <c r="AJ75">
        <v>186.24</v>
      </c>
      <c r="AK75">
        <v>0</v>
      </c>
      <c r="AL75">
        <v>66.52</v>
      </c>
      <c r="AM75">
        <v>0</v>
      </c>
      <c r="AN75">
        <v>0.87</v>
      </c>
      <c r="AO75">
        <v>96.75</v>
      </c>
      <c r="AP75">
        <v>16.45</v>
      </c>
      <c r="AQ75">
        <v>59.02</v>
      </c>
      <c r="AR75">
        <v>0</v>
      </c>
      <c r="AS75">
        <v>14.51</v>
      </c>
      <c r="AT75">
        <v>45.71</v>
      </c>
      <c r="AU75">
        <v>21.84</v>
      </c>
      <c r="AV75">
        <v>51.42</v>
      </c>
      <c r="AW75">
        <v>0</v>
      </c>
      <c r="AX75">
        <v>191.19</v>
      </c>
      <c r="AY75">
        <v>1.94</v>
      </c>
      <c r="AZ75">
        <v>0</v>
      </c>
      <c r="BA75">
        <v>0</v>
      </c>
      <c r="BB75">
        <v>0</v>
      </c>
      <c r="BC75">
        <v>0.97</v>
      </c>
      <c r="BD75">
        <v>0.4</v>
      </c>
      <c r="BE75">
        <v>0.52</v>
      </c>
      <c r="BF75">
        <v>0.94</v>
      </c>
      <c r="BG75">
        <v>0.96</v>
      </c>
      <c r="BH75">
        <v>1.02</v>
      </c>
      <c r="BI75">
        <v>0.96</v>
      </c>
      <c r="BJ75">
        <v>0.61</v>
      </c>
      <c r="BK75">
        <v>0.57999999999999996</v>
      </c>
      <c r="BL75">
        <v>1.35</v>
      </c>
      <c r="BM75">
        <v>0.77</v>
      </c>
      <c r="BN75">
        <v>0.48</v>
      </c>
      <c r="BO75">
        <v>2.9</v>
      </c>
      <c r="BP75">
        <v>0.68</v>
      </c>
      <c r="BQ75">
        <v>0.57999999999999996</v>
      </c>
      <c r="BR75">
        <v>0</v>
      </c>
      <c r="BS75">
        <v>26.06</v>
      </c>
      <c r="BT75">
        <v>67.72</v>
      </c>
      <c r="BU75">
        <v>96.75</v>
      </c>
      <c r="BV75">
        <v>14</v>
      </c>
      <c r="BW75">
        <v>6</v>
      </c>
    </row>
    <row r="76" spans="7:75">
      <c r="G76" t="s">
        <v>118</v>
      </c>
      <c r="H76" s="115">
        <v>719.64999999999986</v>
      </c>
      <c r="I76" s="88">
        <v>193.62</v>
      </c>
      <c r="J76" s="88">
        <v>302.38</v>
      </c>
      <c r="K76" s="88">
        <v>0.97</v>
      </c>
      <c r="L76" s="88">
        <v>10.36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82.24</v>
      </c>
      <c r="X76">
        <v>96.75</v>
      </c>
      <c r="Y76">
        <v>2.9</v>
      </c>
      <c r="Z76">
        <v>10.93</v>
      </c>
      <c r="AA76">
        <v>8.42</v>
      </c>
      <c r="AB76">
        <v>6.95</v>
      </c>
      <c r="AC76">
        <v>28.69</v>
      </c>
      <c r="AD76">
        <v>0.97</v>
      </c>
      <c r="AE76">
        <v>0</v>
      </c>
      <c r="AF76">
        <v>0</v>
      </c>
      <c r="AG76">
        <v>17.420000000000002</v>
      </c>
      <c r="AH76">
        <v>0</v>
      </c>
      <c r="AI76">
        <v>0</v>
      </c>
      <c r="AJ76">
        <v>186.24</v>
      </c>
      <c r="AK76">
        <v>0</v>
      </c>
      <c r="AL76">
        <v>66.52</v>
      </c>
      <c r="AM76">
        <v>0</v>
      </c>
      <c r="AN76">
        <v>0.87</v>
      </c>
      <c r="AO76">
        <v>96.75</v>
      </c>
      <c r="AP76">
        <v>16.45</v>
      </c>
      <c r="AQ76">
        <v>59.02</v>
      </c>
      <c r="AR76">
        <v>0</v>
      </c>
      <c r="AS76">
        <v>14.51</v>
      </c>
      <c r="AT76">
        <v>45.71</v>
      </c>
      <c r="AU76">
        <v>21.84</v>
      </c>
      <c r="AV76">
        <v>51.42</v>
      </c>
      <c r="AW76">
        <v>0</v>
      </c>
      <c r="AX76">
        <v>191.19</v>
      </c>
      <c r="AY76">
        <v>1.94</v>
      </c>
      <c r="AZ76">
        <v>0</v>
      </c>
      <c r="BA76">
        <v>0</v>
      </c>
      <c r="BB76">
        <v>0</v>
      </c>
      <c r="BC76">
        <v>0.97</v>
      </c>
      <c r="BD76">
        <v>0.4</v>
      </c>
      <c r="BE76">
        <v>0.52</v>
      </c>
      <c r="BF76">
        <v>0.94</v>
      </c>
      <c r="BG76">
        <v>0.96</v>
      </c>
      <c r="BH76">
        <v>1.02</v>
      </c>
      <c r="BI76">
        <v>0.96</v>
      </c>
      <c r="BJ76">
        <v>0.61</v>
      </c>
      <c r="BK76">
        <v>0.57999999999999996</v>
      </c>
      <c r="BL76">
        <v>1.35</v>
      </c>
      <c r="BM76">
        <v>0.77</v>
      </c>
      <c r="BN76">
        <v>0.48</v>
      </c>
      <c r="BO76">
        <v>2.9</v>
      </c>
      <c r="BP76">
        <v>0.68</v>
      </c>
      <c r="BQ76">
        <v>0.57999999999999996</v>
      </c>
      <c r="BR76">
        <v>0</v>
      </c>
      <c r="BS76">
        <v>26.06</v>
      </c>
      <c r="BT76">
        <v>67.72</v>
      </c>
      <c r="BU76">
        <v>96.75</v>
      </c>
      <c r="BV76">
        <v>10.5</v>
      </c>
      <c r="BW76">
        <v>4.5</v>
      </c>
    </row>
    <row r="77" spans="7:75">
      <c r="G77" t="s">
        <v>119</v>
      </c>
      <c r="H77" s="115">
        <v>716.14999999999986</v>
      </c>
      <c r="I77" s="88">
        <v>192.12</v>
      </c>
      <c r="J77" s="88">
        <v>302.38</v>
      </c>
      <c r="K77" s="88">
        <v>0.97</v>
      </c>
      <c r="L77" s="88">
        <v>10.36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82.24</v>
      </c>
      <c r="X77">
        <v>96.75</v>
      </c>
      <c r="Y77">
        <v>2.9</v>
      </c>
      <c r="Z77">
        <v>10.93</v>
      </c>
      <c r="AA77">
        <v>8.42</v>
      </c>
      <c r="AB77">
        <v>6.95</v>
      </c>
      <c r="AC77">
        <v>28.69</v>
      </c>
      <c r="AD77">
        <v>0.97</v>
      </c>
      <c r="AE77">
        <v>0</v>
      </c>
      <c r="AF77">
        <v>0</v>
      </c>
      <c r="AG77">
        <v>17.420000000000002</v>
      </c>
      <c r="AH77">
        <v>0</v>
      </c>
      <c r="AI77">
        <v>0</v>
      </c>
      <c r="AJ77">
        <v>186.24</v>
      </c>
      <c r="AK77">
        <v>0</v>
      </c>
      <c r="AL77">
        <v>66.52</v>
      </c>
      <c r="AM77">
        <v>0</v>
      </c>
      <c r="AN77">
        <v>0.87</v>
      </c>
      <c r="AO77">
        <v>96.75</v>
      </c>
      <c r="AP77">
        <v>16.45</v>
      </c>
      <c r="AQ77">
        <v>59.02</v>
      </c>
      <c r="AR77">
        <v>0</v>
      </c>
      <c r="AS77">
        <v>14.51</v>
      </c>
      <c r="AT77">
        <v>45.71</v>
      </c>
      <c r="AU77">
        <v>21.84</v>
      </c>
      <c r="AV77">
        <v>51.42</v>
      </c>
      <c r="AW77">
        <v>0</v>
      </c>
      <c r="AX77">
        <v>191.19</v>
      </c>
      <c r="AY77">
        <v>1.94</v>
      </c>
      <c r="AZ77">
        <v>0</v>
      </c>
      <c r="BA77">
        <v>0</v>
      </c>
      <c r="BB77">
        <v>0</v>
      </c>
      <c r="BC77">
        <v>0.97</v>
      </c>
      <c r="BD77">
        <v>0.4</v>
      </c>
      <c r="BE77">
        <v>0.52</v>
      </c>
      <c r="BF77">
        <v>0.94</v>
      </c>
      <c r="BG77">
        <v>0.96</v>
      </c>
      <c r="BH77">
        <v>1.02</v>
      </c>
      <c r="BI77">
        <v>0.96</v>
      </c>
      <c r="BJ77">
        <v>0.61</v>
      </c>
      <c r="BK77">
        <v>0.57999999999999996</v>
      </c>
      <c r="BL77">
        <v>1.35</v>
      </c>
      <c r="BM77">
        <v>0.77</v>
      </c>
      <c r="BN77">
        <v>0.48</v>
      </c>
      <c r="BO77">
        <v>2.9</v>
      </c>
      <c r="BP77">
        <v>0.68</v>
      </c>
      <c r="BQ77">
        <v>0.57999999999999996</v>
      </c>
      <c r="BR77">
        <v>0</v>
      </c>
      <c r="BS77">
        <v>26.06</v>
      </c>
      <c r="BT77">
        <v>67.72</v>
      </c>
      <c r="BU77">
        <v>96.75</v>
      </c>
      <c r="BV77">
        <v>7</v>
      </c>
      <c r="BW77">
        <v>3</v>
      </c>
    </row>
    <row r="78" spans="7:75">
      <c r="G78" t="s">
        <v>120</v>
      </c>
      <c r="H78" s="115">
        <v>712.64999999999986</v>
      </c>
      <c r="I78" s="88">
        <v>190.62</v>
      </c>
      <c r="J78" s="88">
        <v>302.38</v>
      </c>
      <c r="K78" s="88">
        <v>0.97</v>
      </c>
      <c r="L78" s="88">
        <v>10.36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82.24</v>
      </c>
      <c r="X78">
        <v>96.75</v>
      </c>
      <c r="Y78">
        <v>2.9</v>
      </c>
      <c r="Z78">
        <v>10.93</v>
      </c>
      <c r="AA78">
        <v>8.42</v>
      </c>
      <c r="AB78">
        <v>6.95</v>
      </c>
      <c r="AC78">
        <v>28.69</v>
      </c>
      <c r="AD78">
        <v>0.97</v>
      </c>
      <c r="AE78">
        <v>0</v>
      </c>
      <c r="AF78">
        <v>0</v>
      </c>
      <c r="AG78">
        <v>17.420000000000002</v>
      </c>
      <c r="AH78">
        <v>0</v>
      </c>
      <c r="AI78">
        <v>0</v>
      </c>
      <c r="AJ78">
        <v>186.24</v>
      </c>
      <c r="AK78">
        <v>0</v>
      </c>
      <c r="AL78">
        <v>66.52</v>
      </c>
      <c r="AM78">
        <v>0</v>
      </c>
      <c r="AN78">
        <v>0.87</v>
      </c>
      <c r="AO78">
        <v>96.75</v>
      </c>
      <c r="AP78">
        <v>16.45</v>
      </c>
      <c r="AQ78">
        <v>59.02</v>
      </c>
      <c r="AR78">
        <v>0</v>
      </c>
      <c r="AS78">
        <v>14.51</v>
      </c>
      <c r="AT78">
        <v>45.71</v>
      </c>
      <c r="AU78">
        <v>21.84</v>
      </c>
      <c r="AV78">
        <v>51.42</v>
      </c>
      <c r="AW78">
        <v>0</v>
      </c>
      <c r="AX78">
        <v>191.19</v>
      </c>
      <c r="AY78">
        <v>1.94</v>
      </c>
      <c r="AZ78">
        <v>0</v>
      </c>
      <c r="BA78">
        <v>0</v>
      </c>
      <c r="BB78">
        <v>0</v>
      </c>
      <c r="BC78">
        <v>0.97</v>
      </c>
      <c r="BD78">
        <v>0.4</v>
      </c>
      <c r="BE78">
        <v>0.52</v>
      </c>
      <c r="BF78">
        <v>0.94</v>
      </c>
      <c r="BG78">
        <v>0.96</v>
      </c>
      <c r="BH78">
        <v>1.02</v>
      </c>
      <c r="BI78">
        <v>0.96</v>
      </c>
      <c r="BJ78">
        <v>0.61</v>
      </c>
      <c r="BK78">
        <v>0.57999999999999996</v>
      </c>
      <c r="BL78">
        <v>1.35</v>
      </c>
      <c r="BM78">
        <v>0.77</v>
      </c>
      <c r="BN78">
        <v>0.48</v>
      </c>
      <c r="BO78">
        <v>2.9</v>
      </c>
      <c r="BP78">
        <v>0.68</v>
      </c>
      <c r="BQ78">
        <v>0.57999999999999996</v>
      </c>
      <c r="BR78">
        <v>0</v>
      </c>
      <c r="BS78">
        <v>26.06</v>
      </c>
      <c r="BT78">
        <v>67.72</v>
      </c>
      <c r="BU78">
        <v>96.75</v>
      </c>
      <c r="BV78">
        <v>3.5</v>
      </c>
      <c r="BW78">
        <v>1.5</v>
      </c>
    </row>
    <row r="79" spans="7:75">
      <c r="G79" t="s">
        <v>121</v>
      </c>
      <c r="H79" s="115">
        <v>651.57999999999993</v>
      </c>
      <c r="I79" s="88">
        <v>189.72</v>
      </c>
      <c r="J79" s="88">
        <v>302.38</v>
      </c>
      <c r="K79" s="88">
        <v>0.97</v>
      </c>
      <c r="L79" s="88">
        <v>10.36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82.24</v>
      </c>
      <c r="X79">
        <v>96.75</v>
      </c>
      <c r="Y79">
        <v>2.9</v>
      </c>
      <c r="Z79">
        <v>10.93</v>
      </c>
      <c r="AA79">
        <v>8.42</v>
      </c>
      <c r="AB79">
        <v>6.95</v>
      </c>
      <c r="AC79">
        <v>28.69</v>
      </c>
      <c r="AD79">
        <v>0.97</v>
      </c>
      <c r="AE79">
        <v>0</v>
      </c>
      <c r="AF79">
        <v>0</v>
      </c>
      <c r="AG79">
        <v>17.420000000000002</v>
      </c>
      <c r="AH79">
        <v>0</v>
      </c>
      <c r="AI79">
        <v>0</v>
      </c>
      <c r="AJ79">
        <v>186.24</v>
      </c>
      <c r="AK79">
        <v>0</v>
      </c>
      <c r="AL79">
        <v>66.52</v>
      </c>
      <c r="AM79">
        <v>0</v>
      </c>
      <c r="AN79">
        <v>0.92</v>
      </c>
      <c r="AO79">
        <v>96.75</v>
      </c>
      <c r="AP79">
        <v>16.45</v>
      </c>
      <c r="AQ79">
        <v>0</v>
      </c>
      <c r="AR79">
        <v>0</v>
      </c>
      <c r="AS79">
        <v>14.51</v>
      </c>
      <c r="AT79">
        <v>45.71</v>
      </c>
      <c r="AU79">
        <v>21.84</v>
      </c>
      <c r="AV79">
        <v>51.42</v>
      </c>
      <c r="AW79">
        <v>0</v>
      </c>
      <c r="AX79">
        <v>191.19</v>
      </c>
      <c r="AY79">
        <v>1.94</v>
      </c>
      <c r="AZ79">
        <v>0</v>
      </c>
      <c r="BA79">
        <v>0</v>
      </c>
      <c r="BB79">
        <v>0</v>
      </c>
      <c r="BC79">
        <v>0.97</v>
      </c>
      <c r="BD79">
        <v>0.4</v>
      </c>
      <c r="BE79">
        <v>0.52</v>
      </c>
      <c r="BF79">
        <v>0.94</v>
      </c>
      <c r="BG79">
        <v>0.96</v>
      </c>
      <c r="BH79">
        <v>1.02</v>
      </c>
      <c r="BI79">
        <v>0.96</v>
      </c>
      <c r="BJ79">
        <v>0.61</v>
      </c>
      <c r="BK79">
        <v>0.57999999999999996</v>
      </c>
      <c r="BL79">
        <v>1.35</v>
      </c>
      <c r="BM79">
        <v>0.77</v>
      </c>
      <c r="BN79">
        <v>0.48</v>
      </c>
      <c r="BO79">
        <v>2.9</v>
      </c>
      <c r="BP79">
        <v>0.68</v>
      </c>
      <c r="BQ79">
        <v>0.57999999999999996</v>
      </c>
      <c r="BR79">
        <v>0</v>
      </c>
      <c r="BS79">
        <v>26.06</v>
      </c>
      <c r="BT79">
        <v>67.72</v>
      </c>
      <c r="BU79">
        <v>96.75</v>
      </c>
      <c r="BV79">
        <v>1.4</v>
      </c>
      <c r="BW79">
        <v>0.6</v>
      </c>
    </row>
    <row r="80" spans="7:75">
      <c r="G80" t="s">
        <v>122</v>
      </c>
      <c r="H80" s="115">
        <v>650.17999999999995</v>
      </c>
      <c r="I80" s="88">
        <v>189.12</v>
      </c>
      <c r="J80" s="88">
        <v>302.38</v>
      </c>
      <c r="K80" s="88">
        <v>0.97</v>
      </c>
      <c r="L80" s="88">
        <v>10.36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82.24</v>
      </c>
      <c r="X80">
        <v>96.75</v>
      </c>
      <c r="Y80">
        <v>2.9</v>
      </c>
      <c r="Z80">
        <v>10.93</v>
      </c>
      <c r="AA80">
        <v>8.42</v>
      </c>
      <c r="AB80">
        <v>6.95</v>
      </c>
      <c r="AC80">
        <v>28.69</v>
      </c>
      <c r="AD80">
        <v>0.97</v>
      </c>
      <c r="AE80">
        <v>0</v>
      </c>
      <c r="AF80">
        <v>0</v>
      </c>
      <c r="AG80">
        <v>17.420000000000002</v>
      </c>
      <c r="AH80">
        <v>0</v>
      </c>
      <c r="AI80">
        <v>0</v>
      </c>
      <c r="AJ80">
        <v>186.24</v>
      </c>
      <c r="AK80">
        <v>0</v>
      </c>
      <c r="AL80">
        <v>66.52</v>
      </c>
      <c r="AM80">
        <v>0</v>
      </c>
      <c r="AN80">
        <v>0.92</v>
      </c>
      <c r="AO80">
        <v>96.75</v>
      </c>
      <c r="AP80">
        <v>16.45</v>
      </c>
      <c r="AQ80">
        <v>0</v>
      </c>
      <c r="AR80">
        <v>0</v>
      </c>
      <c r="AS80">
        <v>14.51</v>
      </c>
      <c r="AT80">
        <v>45.71</v>
      </c>
      <c r="AU80">
        <v>21.84</v>
      </c>
      <c r="AV80">
        <v>51.42</v>
      </c>
      <c r="AW80">
        <v>0</v>
      </c>
      <c r="AX80">
        <v>191.19</v>
      </c>
      <c r="AY80">
        <v>1.94</v>
      </c>
      <c r="AZ80">
        <v>0</v>
      </c>
      <c r="BA80">
        <v>0</v>
      </c>
      <c r="BB80">
        <v>0</v>
      </c>
      <c r="BC80">
        <v>0.97</v>
      </c>
      <c r="BD80">
        <v>0.4</v>
      </c>
      <c r="BE80">
        <v>0.52</v>
      </c>
      <c r="BF80">
        <v>0.94</v>
      </c>
      <c r="BG80">
        <v>0.96</v>
      </c>
      <c r="BH80">
        <v>1.02</v>
      </c>
      <c r="BI80">
        <v>0.96</v>
      </c>
      <c r="BJ80">
        <v>0.61</v>
      </c>
      <c r="BK80">
        <v>0.57999999999999996</v>
      </c>
      <c r="BL80">
        <v>1.35</v>
      </c>
      <c r="BM80">
        <v>0.77</v>
      </c>
      <c r="BN80">
        <v>0.48</v>
      </c>
      <c r="BO80">
        <v>2.9</v>
      </c>
      <c r="BP80">
        <v>0.68</v>
      </c>
      <c r="BQ80">
        <v>0.57999999999999996</v>
      </c>
      <c r="BR80">
        <v>0</v>
      </c>
      <c r="BS80">
        <v>26.06</v>
      </c>
      <c r="BT80">
        <v>67.72</v>
      </c>
      <c r="BU80">
        <v>96.75</v>
      </c>
      <c r="BV80">
        <v>0</v>
      </c>
      <c r="BW80">
        <v>0</v>
      </c>
    </row>
    <row r="81" spans="7:75">
      <c r="G81" t="s">
        <v>123</v>
      </c>
      <c r="H81" s="115">
        <v>650.17999999999995</v>
      </c>
      <c r="I81" s="88">
        <v>189.12</v>
      </c>
      <c r="J81" s="88">
        <v>302.38</v>
      </c>
      <c r="K81" s="88">
        <v>0.97</v>
      </c>
      <c r="L81" s="88">
        <v>10.36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82.24</v>
      </c>
      <c r="X81">
        <v>96.75</v>
      </c>
      <c r="Y81">
        <v>2.9</v>
      </c>
      <c r="Z81">
        <v>10.93</v>
      </c>
      <c r="AA81">
        <v>8.42</v>
      </c>
      <c r="AB81">
        <v>6.95</v>
      </c>
      <c r="AC81">
        <v>28.69</v>
      </c>
      <c r="AD81">
        <v>0.97</v>
      </c>
      <c r="AE81">
        <v>0</v>
      </c>
      <c r="AF81">
        <v>0</v>
      </c>
      <c r="AG81">
        <v>17.420000000000002</v>
      </c>
      <c r="AH81">
        <v>0</v>
      </c>
      <c r="AI81">
        <v>0</v>
      </c>
      <c r="AJ81">
        <v>186.24</v>
      </c>
      <c r="AK81">
        <v>0</v>
      </c>
      <c r="AL81">
        <v>66.52</v>
      </c>
      <c r="AM81">
        <v>0</v>
      </c>
      <c r="AN81">
        <v>0.92</v>
      </c>
      <c r="AO81">
        <v>96.75</v>
      </c>
      <c r="AP81">
        <v>16.45</v>
      </c>
      <c r="AQ81">
        <v>0</v>
      </c>
      <c r="AR81">
        <v>0</v>
      </c>
      <c r="AS81">
        <v>14.51</v>
      </c>
      <c r="AT81">
        <v>45.71</v>
      </c>
      <c r="AU81">
        <v>21.84</v>
      </c>
      <c r="AV81">
        <v>51.42</v>
      </c>
      <c r="AW81">
        <v>0</v>
      </c>
      <c r="AX81">
        <v>191.19</v>
      </c>
      <c r="AY81">
        <v>1.94</v>
      </c>
      <c r="AZ81">
        <v>0</v>
      </c>
      <c r="BA81">
        <v>0</v>
      </c>
      <c r="BB81">
        <v>0</v>
      </c>
      <c r="BC81">
        <v>0.97</v>
      </c>
      <c r="BD81">
        <v>0.4</v>
      </c>
      <c r="BE81">
        <v>0.52</v>
      </c>
      <c r="BF81">
        <v>0.94</v>
      </c>
      <c r="BG81">
        <v>0.96</v>
      </c>
      <c r="BH81">
        <v>1.02</v>
      </c>
      <c r="BI81">
        <v>0.96</v>
      </c>
      <c r="BJ81">
        <v>0.61</v>
      </c>
      <c r="BK81">
        <v>0.57999999999999996</v>
      </c>
      <c r="BL81">
        <v>1.35</v>
      </c>
      <c r="BM81">
        <v>0.77</v>
      </c>
      <c r="BN81">
        <v>0.48</v>
      </c>
      <c r="BO81">
        <v>2.9</v>
      </c>
      <c r="BP81">
        <v>0.68</v>
      </c>
      <c r="BQ81">
        <v>0.57999999999999996</v>
      </c>
      <c r="BR81">
        <v>0</v>
      </c>
      <c r="BS81">
        <v>26.06</v>
      </c>
      <c r="BT81">
        <v>67.72</v>
      </c>
      <c r="BU81">
        <v>96.75</v>
      </c>
      <c r="BV81">
        <v>0</v>
      </c>
      <c r="BW81">
        <v>0</v>
      </c>
    </row>
    <row r="82" spans="7:75">
      <c r="G82" t="s">
        <v>124</v>
      </c>
      <c r="H82" s="115">
        <v>650.17999999999995</v>
      </c>
      <c r="I82" s="88">
        <v>189.12</v>
      </c>
      <c r="J82" s="88">
        <v>302.38</v>
      </c>
      <c r="K82" s="88">
        <v>0.97</v>
      </c>
      <c r="L82" s="88">
        <v>10.36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82.24</v>
      </c>
      <c r="X82">
        <v>96.75</v>
      </c>
      <c r="Y82">
        <v>2.9</v>
      </c>
      <c r="Z82">
        <v>10.93</v>
      </c>
      <c r="AA82">
        <v>8.42</v>
      </c>
      <c r="AB82">
        <v>6.95</v>
      </c>
      <c r="AC82">
        <v>28.69</v>
      </c>
      <c r="AD82">
        <v>0.97</v>
      </c>
      <c r="AE82">
        <v>0</v>
      </c>
      <c r="AF82">
        <v>0</v>
      </c>
      <c r="AG82">
        <v>17.420000000000002</v>
      </c>
      <c r="AH82">
        <v>0</v>
      </c>
      <c r="AI82">
        <v>0</v>
      </c>
      <c r="AJ82">
        <v>186.24</v>
      </c>
      <c r="AK82">
        <v>0</v>
      </c>
      <c r="AL82">
        <v>66.52</v>
      </c>
      <c r="AM82">
        <v>0</v>
      </c>
      <c r="AN82">
        <v>0.92</v>
      </c>
      <c r="AO82">
        <v>96.75</v>
      </c>
      <c r="AP82">
        <v>16.45</v>
      </c>
      <c r="AQ82">
        <v>0</v>
      </c>
      <c r="AR82">
        <v>0</v>
      </c>
      <c r="AS82">
        <v>14.51</v>
      </c>
      <c r="AT82">
        <v>45.71</v>
      </c>
      <c r="AU82">
        <v>21.84</v>
      </c>
      <c r="AV82">
        <v>51.42</v>
      </c>
      <c r="AW82">
        <v>0</v>
      </c>
      <c r="AX82">
        <v>191.19</v>
      </c>
      <c r="AY82">
        <v>1.94</v>
      </c>
      <c r="AZ82">
        <v>0</v>
      </c>
      <c r="BA82">
        <v>0</v>
      </c>
      <c r="BB82">
        <v>0</v>
      </c>
      <c r="BC82">
        <v>0.97</v>
      </c>
      <c r="BD82">
        <v>0.4</v>
      </c>
      <c r="BE82">
        <v>0.52</v>
      </c>
      <c r="BF82">
        <v>0.94</v>
      </c>
      <c r="BG82">
        <v>0.96</v>
      </c>
      <c r="BH82">
        <v>1.02</v>
      </c>
      <c r="BI82">
        <v>0.96</v>
      </c>
      <c r="BJ82">
        <v>0.61</v>
      </c>
      <c r="BK82">
        <v>0.57999999999999996</v>
      </c>
      <c r="BL82">
        <v>1.35</v>
      </c>
      <c r="BM82">
        <v>0.77</v>
      </c>
      <c r="BN82">
        <v>0.48</v>
      </c>
      <c r="BO82">
        <v>2.9</v>
      </c>
      <c r="BP82">
        <v>0.68</v>
      </c>
      <c r="BQ82">
        <v>0.57999999999999996</v>
      </c>
      <c r="BR82">
        <v>0</v>
      </c>
      <c r="BS82">
        <v>26.06</v>
      </c>
      <c r="BT82">
        <v>67.72</v>
      </c>
      <c r="BU82">
        <v>96.75</v>
      </c>
      <c r="BV82">
        <v>0</v>
      </c>
      <c r="BW82">
        <v>0</v>
      </c>
    </row>
    <row r="83" spans="7:75">
      <c r="G83" t="s">
        <v>125</v>
      </c>
      <c r="H83" s="115">
        <v>693.59999999999991</v>
      </c>
      <c r="I83" s="88">
        <v>189.12</v>
      </c>
      <c r="J83" s="88">
        <v>302.38</v>
      </c>
      <c r="K83" s="88">
        <v>0.97</v>
      </c>
      <c r="L83" s="88">
        <v>10.36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29.02</v>
      </c>
      <c r="X83">
        <v>96.75</v>
      </c>
      <c r="Y83">
        <v>2.9</v>
      </c>
      <c r="Z83">
        <v>10.93</v>
      </c>
      <c r="AA83">
        <v>8.42</v>
      </c>
      <c r="AB83">
        <v>6.95</v>
      </c>
      <c r="AC83">
        <v>28.69</v>
      </c>
      <c r="AD83">
        <v>0.97</v>
      </c>
      <c r="AE83">
        <v>0</v>
      </c>
      <c r="AF83">
        <v>0</v>
      </c>
      <c r="AG83">
        <v>17.420000000000002</v>
      </c>
      <c r="AH83">
        <v>0</v>
      </c>
      <c r="AI83">
        <v>0</v>
      </c>
      <c r="AJ83">
        <v>186.24</v>
      </c>
      <c r="AK83">
        <v>0</v>
      </c>
      <c r="AL83">
        <v>66.52</v>
      </c>
      <c r="AM83">
        <v>0</v>
      </c>
      <c r="AN83">
        <v>0.87</v>
      </c>
      <c r="AO83">
        <v>96.75</v>
      </c>
      <c r="AP83">
        <v>16.45</v>
      </c>
      <c r="AQ83">
        <v>0</v>
      </c>
      <c r="AR83">
        <v>0</v>
      </c>
      <c r="AS83">
        <v>14.51</v>
      </c>
      <c r="AT83">
        <v>45.71</v>
      </c>
      <c r="AU83">
        <v>21.84</v>
      </c>
      <c r="AV83">
        <v>51.42</v>
      </c>
      <c r="AW83">
        <v>0</v>
      </c>
      <c r="AX83">
        <v>191.19</v>
      </c>
      <c r="AY83">
        <v>1.94</v>
      </c>
      <c r="AZ83">
        <v>0</v>
      </c>
      <c r="BA83">
        <v>0</v>
      </c>
      <c r="BB83">
        <v>0</v>
      </c>
      <c r="BC83">
        <v>0.92</v>
      </c>
      <c r="BD83">
        <v>0.4</v>
      </c>
      <c r="BE83">
        <v>0.52</v>
      </c>
      <c r="BF83">
        <v>0.94</v>
      </c>
      <c r="BG83">
        <v>0.96</v>
      </c>
      <c r="BH83">
        <v>1.02</v>
      </c>
      <c r="BI83">
        <v>0.92</v>
      </c>
      <c r="BJ83">
        <v>0.61</v>
      </c>
      <c r="BK83">
        <v>0.61</v>
      </c>
      <c r="BL83">
        <v>1.35</v>
      </c>
      <c r="BM83">
        <v>0.77</v>
      </c>
      <c r="BN83">
        <v>0.48</v>
      </c>
      <c r="BO83">
        <v>2.9</v>
      </c>
      <c r="BP83">
        <v>0.68</v>
      </c>
      <c r="BQ83">
        <v>0.57999999999999996</v>
      </c>
      <c r="BR83">
        <v>0</v>
      </c>
      <c r="BS83">
        <v>26.06</v>
      </c>
      <c r="BT83">
        <v>67.72</v>
      </c>
      <c r="BU83">
        <v>193.5</v>
      </c>
      <c r="BV83">
        <v>0</v>
      </c>
      <c r="BW83">
        <v>0</v>
      </c>
    </row>
    <row r="84" spans="7:75">
      <c r="G84" t="s">
        <v>126</v>
      </c>
      <c r="H84" s="115">
        <v>693.59999999999991</v>
      </c>
      <c r="I84" s="88">
        <v>189.12</v>
      </c>
      <c r="J84" s="88">
        <v>302.38</v>
      </c>
      <c r="K84" s="88">
        <v>0.97</v>
      </c>
      <c r="L84" s="88">
        <v>10.36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29.02</v>
      </c>
      <c r="X84">
        <v>96.75</v>
      </c>
      <c r="Y84">
        <v>2.9</v>
      </c>
      <c r="Z84">
        <v>10.93</v>
      </c>
      <c r="AA84">
        <v>8.42</v>
      </c>
      <c r="AB84">
        <v>6.95</v>
      </c>
      <c r="AC84">
        <v>28.69</v>
      </c>
      <c r="AD84">
        <v>0.97</v>
      </c>
      <c r="AE84">
        <v>0</v>
      </c>
      <c r="AF84">
        <v>0</v>
      </c>
      <c r="AG84">
        <v>17.420000000000002</v>
      </c>
      <c r="AH84">
        <v>0</v>
      </c>
      <c r="AI84">
        <v>0</v>
      </c>
      <c r="AJ84">
        <v>186.24</v>
      </c>
      <c r="AK84">
        <v>0</v>
      </c>
      <c r="AL84">
        <v>66.52</v>
      </c>
      <c r="AM84">
        <v>0</v>
      </c>
      <c r="AN84">
        <v>0.87</v>
      </c>
      <c r="AO84">
        <v>96.75</v>
      </c>
      <c r="AP84">
        <v>16.45</v>
      </c>
      <c r="AQ84">
        <v>0</v>
      </c>
      <c r="AR84">
        <v>0</v>
      </c>
      <c r="AS84">
        <v>14.51</v>
      </c>
      <c r="AT84">
        <v>45.71</v>
      </c>
      <c r="AU84">
        <v>21.84</v>
      </c>
      <c r="AV84">
        <v>51.42</v>
      </c>
      <c r="AW84">
        <v>0</v>
      </c>
      <c r="AX84">
        <v>191.19</v>
      </c>
      <c r="AY84">
        <v>1.94</v>
      </c>
      <c r="AZ84">
        <v>0</v>
      </c>
      <c r="BA84">
        <v>0</v>
      </c>
      <c r="BB84">
        <v>0</v>
      </c>
      <c r="BC84">
        <v>0.92</v>
      </c>
      <c r="BD84">
        <v>0.4</v>
      </c>
      <c r="BE84">
        <v>0.52</v>
      </c>
      <c r="BF84">
        <v>0.94</v>
      </c>
      <c r="BG84">
        <v>0.96</v>
      </c>
      <c r="BH84">
        <v>1.02</v>
      </c>
      <c r="BI84">
        <v>0.92</v>
      </c>
      <c r="BJ84">
        <v>0.61</v>
      </c>
      <c r="BK84">
        <v>0.61</v>
      </c>
      <c r="BL84">
        <v>1.35</v>
      </c>
      <c r="BM84">
        <v>0.77</v>
      </c>
      <c r="BN84">
        <v>0.48</v>
      </c>
      <c r="BO84">
        <v>2.9</v>
      </c>
      <c r="BP84">
        <v>0.68</v>
      </c>
      <c r="BQ84">
        <v>0.57999999999999996</v>
      </c>
      <c r="BR84">
        <v>0</v>
      </c>
      <c r="BS84">
        <v>26.06</v>
      </c>
      <c r="BT84">
        <v>67.72</v>
      </c>
      <c r="BU84">
        <v>193.5</v>
      </c>
      <c r="BV84">
        <v>0</v>
      </c>
      <c r="BW84">
        <v>0</v>
      </c>
    </row>
    <row r="85" spans="7:75">
      <c r="G85" t="s">
        <v>127</v>
      </c>
      <c r="H85" s="115">
        <v>693.59999999999991</v>
      </c>
      <c r="I85" s="88">
        <v>189.12</v>
      </c>
      <c r="J85" s="88">
        <v>302.38</v>
      </c>
      <c r="K85" s="88">
        <v>0.97</v>
      </c>
      <c r="L85" s="88">
        <v>10.36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29.02</v>
      </c>
      <c r="X85">
        <v>96.75</v>
      </c>
      <c r="Y85">
        <v>2.9</v>
      </c>
      <c r="Z85">
        <v>10.93</v>
      </c>
      <c r="AA85">
        <v>8.42</v>
      </c>
      <c r="AB85">
        <v>6.95</v>
      </c>
      <c r="AC85">
        <v>28.69</v>
      </c>
      <c r="AD85">
        <v>0.97</v>
      </c>
      <c r="AE85">
        <v>0</v>
      </c>
      <c r="AF85">
        <v>0</v>
      </c>
      <c r="AG85">
        <v>17.420000000000002</v>
      </c>
      <c r="AH85">
        <v>0</v>
      </c>
      <c r="AI85">
        <v>0</v>
      </c>
      <c r="AJ85">
        <v>186.24</v>
      </c>
      <c r="AK85">
        <v>0</v>
      </c>
      <c r="AL85">
        <v>66.52</v>
      </c>
      <c r="AM85">
        <v>0</v>
      </c>
      <c r="AN85">
        <v>0.87</v>
      </c>
      <c r="AO85">
        <v>96.75</v>
      </c>
      <c r="AP85">
        <v>16.45</v>
      </c>
      <c r="AQ85">
        <v>0</v>
      </c>
      <c r="AR85">
        <v>0</v>
      </c>
      <c r="AS85">
        <v>14.51</v>
      </c>
      <c r="AT85">
        <v>45.71</v>
      </c>
      <c r="AU85">
        <v>21.84</v>
      </c>
      <c r="AV85">
        <v>51.42</v>
      </c>
      <c r="AW85">
        <v>0</v>
      </c>
      <c r="AX85">
        <v>191.19</v>
      </c>
      <c r="AY85">
        <v>1.94</v>
      </c>
      <c r="AZ85">
        <v>0</v>
      </c>
      <c r="BA85">
        <v>0</v>
      </c>
      <c r="BB85">
        <v>0</v>
      </c>
      <c r="BC85">
        <v>0.92</v>
      </c>
      <c r="BD85">
        <v>0.4</v>
      </c>
      <c r="BE85">
        <v>0.52</v>
      </c>
      <c r="BF85">
        <v>0.94</v>
      </c>
      <c r="BG85">
        <v>0.96</v>
      </c>
      <c r="BH85">
        <v>1.02</v>
      </c>
      <c r="BI85">
        <v>0.92</v>
      </c>
      <c r="BJ85">
        <v>0.61</v>
      </c>
      <c r="BK85">
        <v>0.61</v>
      </c>
      <c r="BL85">
        <v>1.35</v>
      </c>
      <c r="BM85">
        <v>0.77</v>
      </c>
      <c r="BN85">
        <v>0.48</v>
      </c>
      <c r="BO85">
        <v>2.9</v>
      </c>
      <c r="BP85">
        <v>0.68</v>
      </c>
      <c r="BQ85">
        <v>0.57999999999999996</v>
      </c>
      <c r="BR85">
        <v>0</v>
      </c>
      <c r="BS85">
        <v>26.06</v>
      </c>
      <c r="BT85">
        <v>67.72</v>
      </c>
      <c r="BU85">
        <v>193.5</v>
      </c>
      <c r="BV85">
        <v>0</v>
      </c>
      <c r="BW85">
        <v>0</v>
      </c>
    </row>
    <row r="86" spans="7:75">
      <c r="G86" t="s">
        <v>128</v>
      </c>
      <c r="H86" s="115">
        <v>693.59999999999991</v>
      </c>
      <c r="I86" s="88">
        <v>189.12</v>
      </c>
      <c r="J86" s="88">
        <v>302.38</v>
      </c>
      <c r="K86" s="88">
        <v>0.97</v>
      </c>
      <c r="L86" s="88">
        <v>10.36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29.02</v>
      </c>
      <c r="X86">
        <v>96.75</v>
      </c>
      <c r="Y86">
        <v>2.9</v>
      </c>
      <c r="Z86">
        <v>10.93</v>
      </c>
      <c r="AA86">
        <v>8.42</v>
      </c>
      <c r="AB86">
        <v>6.95</v>
      </c>
      <c r="AC86">
        <v>28.69</v>
      </c>
      <c r="AD86">
        <v>0.97</v>
      </c>
      <c r="AE86">
        <v>0</v>
      </c>
      <c r="AF86">
        <v>0</v>
      </c>
      <c r="AG86">
        <v>17.420000000000002</v>
      </c>
      <c r="AH86">
        <v>0</v>
      </c>
      <c r="AI86">
        <v>0</v>
      </c>
      <c r="AJ86">
        <v>186.24</v>
      </c>
      <c r="AK86">
        <v>0</v>
      </c>
      <c r="AL86">
        <v>66.52</v>
      </c>
      <c r="AM86">
        <v>0</v>
      </c>
      <c r="AN86">
        <v>0.87</v>
      </c>
      <c r="AO86">
        <v>96.75</v>
      </c>
      <c r="AP86">
        <v>16.45</v>
      </c>
      <c r="AQ86">
        <v>0</v>
      </c>
      <c r="AR86">
        <v>0</v>
      </c>
      <c r="AS86">
        <v>14.51</v>
      </c>
      <c r="AT86">
        <v>45.71</v>
      </c>
      <c r="AU86">
        <v>21.84</v>
      </c>
      <c r="AV86">
        <v>51.42</v>
      </c>
      <c r="AW86">
        <v>0</v>
      </c>
      <c r="AX86">
        <v>191.19</v>
      </c>
      <c r="AY86">
        <v>1.94</v>
      </c>
      <c r="AZ86">
        <v>0</v>
      </c>
      <c r="BA86">
        <v>0</v>
      </c>
      <c r="BB86">
        <v>0</v>
      </c>
      <c r="BC86">
        <v>0.92</v>
      </c>
      <c r="BD86">
        <v>0.4</v>
      </c>
      <c r="BE86">
        <v>0.52</v>
      </c>
      <c r="BF86">
        <v>0.94</v>
      </c>
      <c r="BG86">
        <v>0.96</v>
      </c>
      <c r="BH86">
        <v>1.02</v>
      </c>
      <c r="BI86">
        <v>0.92</v>
      </c>
      <c r="BJ86">
        <v>0.61</v>
      </c>
      <c r="BK86">
        <v>0.61</v>
      </c>
      <c r="BL86">
        <v>1.35</v>
      </c>
      <c r="BM86">
        <v>0.77</v>
      </c>
      <c r="BN86">
        <v>0.48</v>
      </c>
      <c r="BO86">
        <v>2.9</v>
      </c>
      <c r="BP86">
        <v>0.68</v>
      </c>
      <c r="BQ86">
        <v>0.57999999999999996</v>
      </c>
      <c r="BR86">
        <v>0</v>
      </c>
      <c r="BS86">
        <v>26.06</v>
      </c>
      <c r="BT86">
        <v>67.72</v>
      </c>
      <c r="BU86">
        <v>193.5</v>
      </c>
      <c r="BV86">
        <v>0</v>
      </c>
      <c r="BW86">
        <v>0</v>
      </c>
    </row>
    <row r="87" spans="7:75">
      <c r="G87" t="s">
        <v>129</v>
      </c>
      <c r="H87" s="115">
        <v>752.61999999999989</v>
      </c>
      <c r="I87" s="88">
        <v>220.95</v>
      </c>
      <c r="J87" s="88">
        <v>302.38</v>
      </c>
      <c r="K87" s="88">
        <v>0.97</v>
      </c>
      <c r="L87" s="88">
        <v>10.36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29.02</v>
      </c>
      <c r="X87">
        <v>96.75</v>
      </c>
      <c r="Y87">
        <v>2.9</v>
      </c>
      <c r="Z87">
        <v>10.93</v>
      </c>
      <c r="AA87">
        <v>8.42</v>
      </c>
      <c r="AB87">
        <v>6.95</v>
      </c>
      <c r="AC87">
        <v>28.69</v>
      </c>
      <c r="AD87">
        <v>0.97</v>
      </c>
      <c r="AE87">
        <v>0</v>
      </c>
      <c r="AF87">
        <v>0</v>
      </c>
      <c r="AG87">
        <v>17.420000000000002</v>
      </c>
      <c r="AH87">
        <v>0</v>
      </c>
      <c r="AI87">
        <v>0</v>
      </c>
      <c r="AJ87">
        <v>186.24</v>
      </c>
      <c r="AK87">
        <v>0</v>
      </c>
      <c r="AL87">
        <v>66.52</v>
      </c>
      <c r="AM87">
        <v>0</v>
      </c>
      <c r="AN87">
        <v>0.87</v>
      </c>
      <c r="AO87">
        <v>96.75</v>
      </c>
      <c r="AP87">
        <v>16.45</v>
      </c>
      <c r="AQ87">
        <v>59.02</v>
      </c>
      <c r="AR87">
        <v>14.51</v>
      </c>
      <c r="AS87">
        <v>14.51</v>
      </c>
      <c r="AT87">
        <v>45.71</v>
      </c>
      <c r="AU87">
        <v>21.84</v>
      </c>
      <c r="AV87">
        <v>68.739999999999995</v>
      </c>
      <c r="AW87">
        <v>0</v>
      </c>
      <c r="AX87">
        <v>191.19</v>
      </c>
      <c r="AY87">
        <v>1.94</v>
      </c>
      <c r="AZ87">
        <v>0</v>
      </c>
      <c r="BA87">
        <v>0</v>
      </c>
      <c r="BB87">
        <v>0</v>
      </c>
      <c r="BC87">
        <v>0.92</v>
      </c>
      <c r="BD87">
        <v>0.4</v>
      </c>
      <c r="BE87">
        <v>0.52</v>
      </c>
      <c r="BF87">
        <v>0.94</v>
      </c>
      <c r="BG87">
        <v>0.96</v>
      </c>
      <c r="BH87">
        <v>1.02</v>
      </c>
      <c r="BI87">
        <v>0.92</v>
      </c>
      <c r="BJ87">
        <v>0.61</v>
      </c>
      <c r="BK87">
        <v>0.61</v>
      </c>
      <c r="BL87">
        <v>1.35</v>
      </c>
      <c r="BM87">
        <v>0.77</v>
      </c>
      <c r="BN87">
        <v>0.48</v>
      </c>
      <c r="BO87">
        <v>2.9</v>
      </c>
      <c r="BP87">
        <v>0.68</v>
      </c>
      <c r="BQ87">
        <v>0.57999999999999996</v>
      </c>
      <c r="BR87">
        <v>0</v>
      </c>
      <c r="BS87">
        <v>26.06</v>
      </c>
      <c r="BT87">
        <v>67.72</v>
      </c>
      <c r="BU87">
        <v>193.5</v>
      </c>
      <c r="BV87">
        <v>0</v>
      </c>
      <c r="BW87">
        <v>0</v>
      </c>
    </row>
    <row r="88" spans="7:75">
      <c r="G88" t="s">
        <v>130</v>
      </c>
      <c r="H88" s="115">
        <v>752.61999999999989</v>
      </c>
      <c r="I88" s="88">
        <v>220.95</v>
      </c>
      <c r="J88" s="88">
        <v>302.38</v>
      </c>
      <c r="K88" s="88">
        <v>0.97</v>
      </c>
      <c r="L88" s="88">
        <v>10.36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29.02</v>
      </c>
      <c r="X88">
        <v>96.75</v>
      </c>
      <c r="Y88">
        <v>2.9</v>
      </c>
      <c r="Z88">
        <v>10.93</v>
      </c>
      <c r="AA88">
        <v>8.42</v>
      </c>
      <c r="AB88">
        <v>6.95</v>
      </c>
      <c r="AC88">
        <v>28.69</v>
      </c>
      <c r="AD88">
        <v>0.97</v>
      </c>
      <c r="AE88">
        <v>0</v>
      </c>
      <c r="AF88">
        <v>0</v>
      </c>
      <c r="AG88">
        <v>17.420000000000002</v>
      </c>
      <c r="AH88">
        <v>0</v>
      </c>
      <c r="AI88">
        <v>0</v>
      </c>
      <c r="AJ88">
        <v>186.24</v>
      </c>
      <c r="AK88">
        <v>0</v>
      </c>
      <c r="AL88">
        <v>66.52</v>
      </c>
      <c r="AM88">
        <v>0</v>
      </c>
      <c r="AN88">
        <v>0.87</v>
      </c>
      <c r="AO88">
        <v>96.75</v>
      </c>
      <c r="AP88">
        <v>16.45</v>
      </c>
      <c r="AQ88">
        <v>59.02</v>
      </c>
      <c r="AR88">
        <v>14.51</v>
      </c>
      <c r="AS88">
        <v>14.51</v>
      </c>
      <c r="AT88">
        <v>45.71</v>
      </c>
      <c r="AU88">
        <v>21.84</v>
      </c>
      <c r="AV88">
        <v>68.739999999999995</v>
      </c>
      <c r="AW88">
        <v>0</v>
      </c>
      <c r="AX88">
        <v>191.19</v>
      </c>
      <c r="AY88">
        <v>1.94</v>
      </c>
      <c r="AZ88">
        <v>0</v>
      </c>
      <c r="BA88">
        <v>0</v>
      </c>
      <c r="BB88">
        <v>0</v>
      </c>
      <c r="BC88">
        <v>0.92</v>
      </c>
      <c r="BD88">
        <v>0.4</v>
      </c>
      <c r="BE88">
        <v>0.52</v>
      </c>
      <c r="BF88">
        <v>0.94</v>
      </c>
      <c r="BG88">
        <v>0.96</v>
      </c>
      <c r="BH88">
        <v>1.02</v>
      </c>
      <c r="BI88">
        <v>0.92</v>
      </c>
      <c r="BJ88">
        <v>0.61</v>
      </c>
      <c r="BK88">
        <v>0.61</v>
      </c>
      <c r="BL88">
        <v>1.35</v>
      </c>
      <c r="BM88">
        <v>0.77</v>
      </c>
      <c r="BN88">
        <v>0.48</v>
      </c>
      <c r="BO88">
        <v>2.9</v>
      </c>
      <c r="BP88">
        <v>0.68</v>
      </c>
      <c r="BQ88">
        <v>0.57999999999999996</v>
      </c>
      <c r="BR88">
        <v>0</v>
      </c>
      <c r="BS88">
        <v>26.06</v>
      </c>
      <c r="BT88">
        <v>67.72</v>
      </c>
      <c r="BU88">
        <v>193.5</v>
      </c>
      <c r="BV88">
        <v>0</v>
      </c>
      <c r="BW88">
        <v>0</v>
      </c>
    </row>
    <row r="89" spans="7:75">
      <c r="G89" t="s">
        <v>131</v>
      </c>
      <c r="H89" s="115">
        <v>843.55999999999983</v>
      </c>
      <c r="I89" s="88">
        <v>220.95</v>
      </c>
      <c r="J89" s="88">
        <v>302.38</v>
      </c>
      <c r="K89" s="88">
        <v>0.97</v>
      </c>
      <c r="L89" s="88">
        <v>10.36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29.02</v>
      </c>
      <c r="X89">
        <v>96.75</v>
      </c>
      <c r="Y89">
        <v>2.9</v>
      </c>
      <c r="Z89">
        <v>10.93</v>
      </c>
      <c r="AA89">
        <v>8.42</v>
      </c>
      <c r="AB89">
        <v>6.95</v>
      </c>
      <c r="AC89">
        <v>28.69</v>
      </c>
      <c r="AD89">
        <v>0.97</v>
      </c>
      <c r="AE89">
        <v>0</v>
      </c>
      <c r="AF89">
        <v>0</v>
      </c>
      <c r="AG89">
        <v>17.420000000000002</v>
      </c>
      <c r="AH89">
        <v>0</v>
      </c>
      <c r="AI89">
        <v>0</v>
      </c>
      <c r="AJ89">
        <v>186.24</v>
      </c>
      <c r="AK89">
        <v>0</v>
      </c>
      <c r="AL89">
        <v>66.52</v>
      </c>
      <c r="AM89">
        <v>0</v>
      </c>
      <c r="AN89">
        <v>0.87</v>
      </c>
      <c r="AO89">
        <v>96.75</v>
      </c>
      <c r="AP89">
        <v>16.45</v>
      </c>
      <c r="AQ89">
        <v>59.02</v>
      </c>
      <c r="AR89">
        <v>14.51</v>
      </c>
      <c r="AS89">
        <v>14.51</v>
      </c>
      <c r="AT89">
        <v>45.71</v>
      </c>
      <c r="AU89">
        <v>21.84</v>
      </c>
      <c r="AV89">
        <v>68.739999999999995</v>
      </c>
      <c r="AW89">
        <v>0</v>
      </c>
      <c r="AX89">
        <v>191.19</v>
      </c>
      <c r="AY89">
        <v>1.94</v>
      </c>
      <c r="AZ89">
        <v>90.94</v>
      </c>
      <c r="BA89">
        <v>0</v>
      </c>
      <c r="BB89">
        <v>0</v>
      </c>
      <c r="BC89">
        <v>0.92</v>
      </c>
      <c r="BD89">
        <v>0.4</v>
      </c>
      <c r="BE89">
        <v>0.52</v>
      </c>
      <c r="BF89">
        <v>0.94</v>
      </c>
      <c r="BG89">
        <v>0.96</v>
      </c>
      <c r="BH89">
        <v>1.02</v>
      </c>
      <c r="BI89">
        <v>0.92</v>
      </c>
      <c r="BJ89">
        <v>0.61</v>
      </c>
      <c r="BK89">
        <v>0.61</v>
      </c>
      <c r="BL89">
        <v>1.35</v>
      </c>
      <c r="BM89">
        <v>0.77</v>
      </c>
      <c r="BN89">
        <v>0.48</v>
      </c>
      <c r="BO89">
        <v>2.9</v>
      </c>
      <c r="BP89">
        <v>0.68</v>
      </c>
      <c r="BQ89">
        <v>0.57999999999999996</v>
      </c>
      <c r="BR89">
        <v>0</v>
      </c>
      <c r="BS89">
        <v>26.06</v>
      </c>
      <c r="BT89">
        <v>67.72</v>
      </c>
      <c r="BU89">
        <v>193.5</v>
      </c>
      <c r="BV89">
        <v>0</v>
      </c>
      <c r="BW89">
        <v>0</v>
      </c>
    </row>
    <row r="90" spans="7:75">
      <c r="G90" t="s">
        <v>132</v>
      </c>
      <c r="H90" s="115">
        <v>843.55999999999983</v>
      </c>
      <c r="I90" s="88">
        <v>220.95</v>
      </c>
      <c r="J90" s="88">
        <v>302.38</v>
      </c>
      <c r="K90" s="88">
        <v>0.97</v>
      </c>
      <c r="L90" s="88">
        <v>10.36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29.02</v>
      </c>
      <c r="X90">
        <v>96.75</v>
      </c>
      <c r="Y90">
        <v>2.9</v>
      </c>
      <c r="Z90">
        <v>10.93</v>
      </c>
      <c r="AA90">
        <v>8.42</v>
      </c>
      <c r="AB90">
        <v>6.95</v>
      </c>
      <c r="AC90">
        <v>28.69</v>
      </c>
      <c r="AD90">
        <v>0.97</v>
      </c>
      <c r="AE90">
        <v>0</v>
      </c>
      <c r="AF90">
        <v>0</v>
      </c>
      <c r="AG90">
        <v>17.420000000000002</v>
      </c>
      <c r="AH90">
        <v>0</v>
      </c>
      <c r="AI90">
        <v>0</v>
      </c>
      <c r="AJ90">
        <v>186.24</v>
      </c>
      <c r="AK90">
        <v>0</v>
      </c>
      <c r="AL90">
        <v>66.52</v>
      </c>
      <c r="AM90">
        <v>0</v>
      </c>
      <c r="AN90">
        <v>0.87</v>
      </c>
      <c r="AO90">
        <v>96.75</v>
      </c>
      <c r="AP90">
        <v>16.45</v>
      </c>
      <c r="AQ90">
        <v>59.02</v>
      </c>
      <c r="AR90">
        <v>14.51</v>
      </c>
      <c r="AS90">
        <v>14.51</v>
      </c>
      <c r="AT90">
        <v>45.71</v>
      </c>
      <c r="AU90">
        <v>21.84</v>
      </c>
      <c r="AV90">
        <v>68.739999999999995</v>
      </c>
      <c r="AW90">
        <v>0</v>
      </c>
      <c r="AX90">
        <v>191.19</v>
      </c>
      <c r="AY90">
        <v>1.94</v>
      </c>
      <c r="AZ90">
        <v>90.94</v>
      </c>
      <c r="BA90">
        <v>0</v>
      </c>
      <c r="BB90">
        <v>0</v>
      </c>
      <c r="BC90">
        <v>0.92</v>
      </c>
      <c r="BD90">
        <v>0.4</v>
      </c>
      <c r="BE90">
        <v>0.52</v>
      </c>
      <c r="BF90">
        <v>0.94</v>
      </c>
      <c r="BG90">
        <v>0.96</v>
      </c>
      <c r="BH90">
        <v>1.02</v>
      </c>
      <c r="BI90">
        <v>0.92</v>
      </c>
      <c r="BJ90">
        <v>0.61</v>
      </c>
      <c r="BK90">
        <v>0.61</v>
      </c>
      <c r="BL90">
        <v>1.35</v>
      </c>
      <c r="BM90">
        <v>0.77</v>
      </c>
      <c r="BN90">
        <v>0.48</v>
      </c>
      <c r="BO90">
        <v>2.9</v>
      </c>
      <c r="BP90">
        <v>0.68</v>
      </c>
      <c r="BQ90">
        <v>0.57999999999999996</v>
      </c>
      <c r="BR90">
        <v>0</v>
      </c>
      <c r="BS90">
        <v>26.06</v>
      </c>
      <c r="BT90">
        <v>67.72</v>
      </c>
      <c r="BU90">
        <v>193.5</v>
      </c>
      <c r="BV90">
        <v>0</v>
      </c>
      <c r="BW90">
        <v>0</v>
      </c>
    </row>
    <row r="91" spans="7:75">
      <c r="G91" t="s">
        <v>133</v>
      </c>
      <c r="H91" s="115">
        <v>1007.5299999999997</v>
      </c>
      <c r="I91" s="88">
        <v>275.6099999999999</v>
      </c>
      <c r="J91" s="88">
        <v>291.45000000000005</v>
      </c>
      <c r="K91" s="88">
        <v>0.97</v>
      </c>
      <c r="L91" s="88">
        <v>10.36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29.02</v>
      </c>
      <c r="X91">
        <v>96.75</v>
      </c>
      <c r="Y91">
        <v>2.9</v>
      </c>
      <c r="Z91">
        <v>0</v>
      </c>
      <c r="AA91">
        <v>8.42</v>
      </c>
      <c r="AB91">
        <v>6.95</v>
      </c>
      <c r="AC91">
        <v>28.69</v>
      </c>
      <c r="AD91">
        <v>0.97</v>
      </c>
      <c r="AE91">
        <v>0</v>
      </c>
      <c r="AF91">
        <v>0</v>
      </c>
      <c r="AG91">
        <v>17.420000000000002</v>
      </c>
      <c r="AH91">
        <v>69.66</v>
      </c>
      <c r="AI91">
        <v>94.33</v>
      </c>
      <c r="AJ91">
        <v>186.24</v>
      </c>
      <c r="AK91">
        <v>31.44</v>
      </c>
      <c r="AL91">
        <v>66.52</v>
      </c>
      <c r="AM91">
        <v>23.22</v>
      </c>
      <c r="AN91">
        <v>0.85</v>
      </c>
      <c r="AO91">
        <v>96.75</v>
      </c>
      <c r="AP91">
        <v>16.45</v>
      </c>
      <c r="AQ91">
        <v>59.02</v>
      </c>
      <c r="AR91">
        <v>14.51</v>
      </c>
      <c r="AS91">
        <v>14.51</v>
      </c>
      <c r="AT91">
        <v>45.71</v>
      </c>
      <c r="AU91">
        <v>21.84</v>
      </c>
      <c r="AV91">
        <v>68.739999999999995</v>
      </c>
      <c r="AW91">
        <v>0</v>
      </c>
      <c r="AX91">
        <v>191.19</v>
      </c>
      <c r="AY91">
        <v>1.94</v>
      </c>
      <c r="AZ91">
        <v>90.94</v>
      </c>
      <c r="BA91">
        <v>0</v>
      </c>
      <c r="BB91">
        <v>0</v>
      </c>
      <c r="BC91">
        <v>0.92</v>
      </c>
      <c r="BD91">
        <v>0.4</v>
      </c>
      <c r="BE91">
        <v>0.52</v>
      </c>
      <c r="BF91">
        <v>0.94</v>
      </c>
      <c r="BG91">
        <v>0.96</v>
      </c>
      <c r="BH91">
        <v>1.02</v>
      </c>
      <c r="BI91">
        <v>0.92</v>
      </c>
      <c r="BJ91">
        <v>0.61</v>
      </c>
      <c r="BK91">
        <v>0.61</v>
      </c>
      <c r="BL91">
        <v>1.35</v>
      </c>
      <c r="BM91">
        <v>0.77</v>
      </c>
      <c r="BN91">
        <v>0.48</v>
      </c>
      <c r="BO91">
        <v>2.9</v>
      </c>
      <c r="BP91">
        <v>0.68</v>
      </c>
      <c r="BQ91">
        <v>0.57999999999999996</v>
      </c>
      <c r="BR91">
        <v>0</v>
      </c>
      <c r="BS91">
        <v>26.06</v>
      </c>
      <c r="BT91">
        <v>67.72</v>
      </c>
      <c r="BU91">
        <v>193.5</v>
      </c>
      <c r="BV91">
        <v>0</v>
      </c>
      <c r="BW91">
        <v>0</v>
      </c>
    </row>
    <row r="92" spans="7:75">
      <c r="G92" t="s">
        <v>134</v>
      </c>
      <c r="H92" s="115">
        <v>1007.5299999999997</v>
      </c>
      <c r="I92" s="88">
        <v>275.6099999999999</v>
      </c>
      <c r="J92" s="88">
        <v>291.45000000000005</v>
      </c>
      <c r="K92" s="88">
        <v>0.97</v>
      </c>
      <c r="L92" s="88">
        <v>10.36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29.02</v>
      </c>
      <c r="X92">
        <v>96.75</v>
      </c>
      <c r="Y92">
        <v>2.9</v>
      </c>
      <c r="Z92">
        <v>0</v>
      </c>
      <c r="AA92">
        <v>8.42</v>
      </c>
      <c r="AB92">
        <v>6.95</v>
      </c>
      <c r="AC92">
        <v>28.69</v>
      </c>
      <c r="AD92">
        <v>0.97</v>
      </c>
      <c r="AE92">
        <v>0</v>
      </c>
      <c r="AF92">
        <v>0</v>
      </c>
      <c r="AG92">
        <v>17.420000000000002</v>
      </c>
      <c r="AH92">
        <v>69.66</v>
      </c>
      <c r="AI92">
        <v>94.33</v>
      </c>
      <c r="AJ92">
        <v>186.24</v>
      </c>
      <c r="AK92">
        <v>31.44</v>
      </c>
      <c r="AL92">
        <v>66.52</v>
      </c>
      <c r="AM92">
        <v>23.22</v>
      </c>
      <c r="AN92">
        <v>0.85</v>
      </c>
      <c r="AO92">
        <v>96.75</v>
      </c>
      <c r="AP92">
        <v>16.45</v>
      </c>
      <c r="AQ92">
        <v>59.02</v>
      </c>
      <c r="AR92">
        <v>14.51</v>
      </c>
      <c r="AS92">
        <v>14.51</v>
      </c>
      <c r="AT92">
        <v>45.71</v>
      </c>
      <c r="AU92">
        <v>21.84</v>
      </c>
      <c r="AV92">
        <v>68.739999999999995</v>
      </c>
      <c r="AW92">
        <v>0</v>
      </c>
      <c r="AX92">
        <v>191.19</v>
      </c>
      <c r="AY92">
        <v>1.94</v>
      </c>
      <c r="AZ92">
        <v>90.94</v>
      </c>
      <c r="BA92">
        <v>0</v>
      </c>
      <c r="BB92">
        <v>0</v>
      </c>
      <c r="BC92">
        <v>0.92</v>
      </c>
      <c r="BD92">
        <v>0.4</v>
      </c>
      <c r="BE92">
        <v>0.52</v>
      </c>
      <c r="BF92">
        <v>0.94</v>
      </c>
      <c r="BG92">
        <v>0.96</v>
      </c>
      <c r="BH92">
        <v>1.02</v>
      </c>
      <c r="BI92">
        <v>0.92</v>
      </c>
      <c r="BJ92">
        <v>0.61</v>
      </c>
      <c r="BK92">
        <v>0.61</v>
      </c>
      <c r="BL92">
        <v>1.35</v>
      </c>
      <c r="BM92">
        <v>0.77</v>
      </c>
      <c r="BN92">
        <v>0.48</v>
      </c>
      <c r="BO92">
        <v>2.9</v>
      </c>
      <c r="BP92">
        <v>0.68</v>
      </c>
      <c r="BQ92">
        <v>0.57999999999999996</v>
      </c>
      <c r="BR92">
        <v>0</v>
      </c>
      <c r="BS92">
        <v>26.06</v>
      </c>
      <c r="BT92">
        <v>67.72</v>
      </c>
      <c r="BU92">
        <v>193.5</v>
      </c>
      <c r="BV92">
        <v>0</v>
      </c>
      <c r="BW92">
        <v>0</v>
      </c>
    </row>
    <row r="93" spans="7:75">
      <c r="G93" t="s">
        <v>135</v>
      </c>
      <c r="H93" s="115">
        <v>1007.5299999999997</v>
      </c>
      <c r="I93" s="88">
        <v>275.6099999999999</v>
      </c>
      <c r="J93" s="88">
        <v>291.45000000000005</v>
      </c>
      <c r="K93" s="88">
        <v>0.97</v>
      </c>
      <c r="L93" s="88">
        <v>10.36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29.02</v>
      </c>
      <c r="X93">
        <v>96.75</v>
      </c>
      <c r="Y93">
        <v>2.9</v>
      </c>
      <c r="Z93">
        <v>0</v>
      </c>
      <c r="AA93">
        <v>8.42</v>
      </c>
      <c r="AB93">
        <v>6.95</v>
      </c>
      <c r="AC93">
        <v>28.69</v>
      </c>
      <c r="AD93">
        <v>0.97</v>
      </c>
      <c r="AE93">
        <v>0</v>
      </c>
      <c r="AF93">
        <v>0</v>
      </c>
      <c r="AG93">
        <v>17.420000000000002</v>
      </c>
      <c r="AH93">
        <v>69.66</v>
      </c>
      <c r="AI93">
        <v>94.33</v>
      </c>
      <c r="AJ93">
        <v>186.24</v>
      </c>
      <c r="AK93">
        <v>31.44</v>
      </c>
      <c r="AL93">
        <v>66.52</v>
      </c>
      <c r="AM93">
        <v>23.22</v>
      </c>
      <c r="AN93">
        <v>0.85</v>
      </c>
      <c r="AO93">
        <v>96.75</v>
      </c>
      <c r="AP93">
        <v>16.45</v>
      </c>
      <c r="AQ93">
        <v>59.02</v>
      </c>
      <c r="AR93">
        <v>14.51</v>
      </c>
      <c r="AS93">
        <v>14.51</v>
      </c>
      <c r="AT93">
        <v>45.71</v>
      </c>
      <c r="AU93">
        <v>21.84</v>
      </c>
      <c r="AV93">
        <v>68.739999999999995</v>
      </c>
      <c r="AW93">
        <v>0</v>
      </c>
      <c r="AX93">
        <v>191.19</v>
      </c>
      <c r="AY93">
        <v>1.94</v>
      </c>
      <c r="AZ93">
        <v>90.94</v>
      </c>
      <c r="BA93">
        <v>0</v>
      </c>
      <c r="BB93">
        <v>0</v>
      </c>
      <c r="BC93">
        <v>0.92</v>
      </c>
      <c r="BD93">
        <v>0.4</v>
      </c>
      <c r="BE93">
        <v>0.52</v>
      </c>
      <c r="BF93">
        <v>0.94</v>
      </c>
      <c r="BG93">
        <v>0.96</v>
      </c>
      <c r="BH93">
        <v>1.02</v>
      </c>
      <c r="BI93">
        <v>0.92</v>
      </c>
      <c r="BJ93">
        <v>0.61</v>
      </c>
      <c r="BK93">
        <v>0.61</v>
      </c>
      <c r="BL93">
        <v>1.35</v>
      </c>
      <c r="BM93">
        <v>0.77</v>
      </c>
      <c r="BN93">
        <v>0.48</v>
      </c>
      <c r="BO93">
        <v>2.9</v>
      </c>
      <c r="BP93">
        <v>0.68</v>
      </c>
      <c r="BQ93">
        <v>0.57999999999999996</v>
      </c>
      <c r="BR93">
        <v>0</v>
      </c>
      <c r="BS93">
        <v>26.06</v>
      </c>
      <c r="BT93">
        <v>67.72</v>
      </c>
      <c r="BU93">
        <v>193.5</v>
      </c>
      <c r="BV93">
        <v>0</v>
      </c>
      <c r="BW93">
        <v>0</v>
      </c>
    </row>
    <row r="94" spans="7:75">
      <c r="G94" t="s">
        <v>136</v>
      </c>
      <c r="H94" s="115">
        <v>1007.5299999999997</v>
      </c>
      <c r="I94" s="88">
        <v>275.6099999999999</v>
      </c>
      <c r="J94" s="88">
        <v>291.45000000000005</v>
      </c>
      <c r="K94" s="88">
        <v>0.97</v>
      </c>
      <c r="L94" s="88">
        <v>10.36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29.02</v>
      </c>
      <c r="X94">
        <v>96.75</v>
      </c>
      <c r="Y94">
        <v>2.9</v>
      </c>
      <c r="Z94">
        <v>0</v>
      </c>
      <c r="AA94">
        <v>8.42</v>
      </c>
      <c r="AB94">
        <v>6.95</v>
      </c>
      <c r="AC94">
        <v>28.69</v>
      </c>
      <c r="AD94">
        <v>0.97</v>
      </c>
      <c r="AE94">
        <v>0</v>
      </c>
      <c r="AF94">
        <v>0</v>
      </c>
      <c r="AG94">
        <v>17.420000000000002</v>
      </c>
      <c r="AH94">
        <v>69.66</v>
      </c>
      <c r="AI94">
        <v>94.33</v>
      </c>
      <c r="AJ94">
        <v>186.24</v>
      </c>
      <c r="AK94">
        <v>31.44</v>
      </c>
      <c r="AL94">
        <v>66.52</v>
      </c>
      <c r="AM94">
        <v>23.22</v>
      </c>
      <c r="AN94">
        <v>0.85</v>
      </c>
      <c r="AO94">
        <v>96.75</v>
      </c>
      <c r="AP94">
        <v>16.45</v>
      </c>
      <c r="AQ94">
        <v>59.02</v>
      </c>
      <c r="AR94">
        <v>14.51</v>
      </c>
      <c r="AS94">
        <v>14.51</v>
      </c>
      <c r="AT94">
        <v>45.71</v>
      </c>
      <c r="AU94">
        <v>21.84</v>
      </c>
      <c r="AV94">
        <v>68.739999999999995</v>
      </c>
      <c r="AW94">
        <v>0</v>
      </c>
      <c r="AX94">
        <v>191.19</v>
      </c>
      <c r="AY94">
        <v>1.94</v>
      </c>
      <c r="AZ94">
        <v>90.94</v>
      </c>
      <c r="BA94">
        <v>0</v>
      </c>
      <c r="BB94">
        <v>0</v>
      </c>
      <c r="BC94">
        <v>0.92</v>
      </c>
      <c r="BD94">
        <v>0.4</v>
      </c>
      <c r="BE94">
        <v>0.52</v>
      </c>
      <c r="BF94">
        <v>0.94</v>
      </c>
      <c r="BG94">
        <v>0.96</v>
      </c>
      <c r="BH94">
        <v>1.02</v>
      </c>
      <c r="BI94">
        <v>0.92</v>
      </c>
      <c r="BJ94">
        <v>0.61</v>
      </c>
      <c r="BK94">
        <v>0.61</v>
      </c>
      <c r="BL94">
        <v>1.35</v>
      </c>
      <c r="BM94">
        <v>0.77</v>
      </c>
      <c r="BN94">
        <v>0.48</v>
      </c>
      <c r="BO94">
        <v>2.9</v>
      </c>
      <c r="BP94">
        <v>0.68</v>
      </c>
      <c r="BQ94">
        <v>0.57999999999999996</v>
      </c>
      <c r="BR94">
        <v>0</v>
      </c>
      <c r="BS94">
        <v>26.06</v>
      </c>
      <c r="BT94">
        <v>67.72</v>
      </c>
      <c r="BU94">
        <v>193.5</v>
      </c>
      <c r="BV94">
        <v>0</v>
      </c>
      <c r="BW94">
        <v>0</v>
      </c>
    </row>
    <row r="95" spans="7:75">
      <c r="G95" t="s">
        <v>137</v>
      </c>
      <c r="H95" s="115">
        <v>1007.4799999999998</v>
      </c>
      <c r="I95" s="88">
        <v>275.57999999999993</v>
      </c>
      <c r="J95" s="88">
        <v>291.45000000000005</v>
      </c>
      <c r="K95" s="88">
        <v>0.97</v>
      </c>
      <c r="L95" s="88">
        <v>10.36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29.02</v>
      </c>
      <c r="X95">
        <v>96.75</v>
      </c>
      <c r="Y95">
        <v>2.9</v>
      </c>
      <c r="Z95">
        <v>0</v>
      </c>
      <c r="AA95">
        <v>8.42</v>
      </c>
      <c r="AB95">
        <v>6.95</v>
      </c>
      <c r="AC95">
        <v>28.69</v>
      </c>
      <c r="AD95">
        <v>0.97</v>
      </c>
      <c r="AE95">
        <v>0</v>
      </c>
      <c r="AF95">
        <v>0</v>
      </c>
      <c r="AG95">
        <v>17.420000000000002</v>
      </c>
      <c r="AH95">
        <v>69.66</v>
      </c>
      <c r="AI95">
        <v>94.33</v>
      </c>
      <c r="AJ95">
        <v>186.24</v>
      </c>
      <c r="AK95">
        <v>31.44</v>
      </c>
      <c r="AL95">
        <v>66.52</v>
      </c>
      <c r="AM95">
        <v>23.22</v>
      </c>
      <c r="AN95">
        <v>0.8</v>
      </c>
      <c r="AO95">
        <v>96.75</v>
      </c>
      <c r="AP95">
        <v>16.45</v>
      </c>
      <c r="AQ95">
        <v>59.02</v>
      </c>
      <c r="AR95">
        <v>14.51</v>
      </c>
      <c r="AS95">
        <v>14.51</v>
      </c>
      <c r="AT95">
        <v>45.71</v>
      </c>
      <c r="AU95">
        <v>21.84</v>
      </c>
      <c r="AV95">
        <v>68.739999999999995</v>
      </c>
      <c r="AW95">
        <v>0</v>
      </c>
      <c r="AX95">
        <v>191.19</v>
      </c>
      <c r="AY95">
        <v>1.94</v>
      </c>
      <c r="AZ95">
        <v>90.94</v>
      </c>
      <c r="BA95">
        <v>0</v>
      </c>
      <c r="BB95">
        <v>0</v>
      </c>
      <c r="BC95">
        <v>0.92</v>
      </c>
      <c r="BD95">
        <v>0.4</v>
      </c>
      <c r="BE95">
        <v>0.52</v>
      </c>
      <c r="BF95">
        <v>0.94</v>
      </c>
      <c r="BG95">
        <v>0.93</v>
      </c>
      <c r="BH95">
        <v>1.02</v>
      </c>
      <c r="BI95">
        <v>0.92</v>
      </c>
      <c r="BJ95">
        <v>0.61</v>
      </c>
      <c r="BK95">
        <v>0.61</v>
      </c>
      <c r="BL95">
        <v>1.35</v>
      </c>
      <c r="BM95">
        <v>0.77</v>
      </c>
      <c r="BN95">
        <v>0.48</v>
      </c>
      <c r="BO95">
        <v>2.9</v>
      </c>
      <c r="BP95">
        <v>0.68</v>
      </c>
      <c r="BQ95">
        <v>0.57999999999999996</v>
      </c>
      <c r="BR95">
        <v>0</v>
      </c>
      <c r="BS95">
        <v>26.06</v>
      </c>
      <c r="BT95">
        <v>67.72</v>
      </c>
      <c r="BU95">
        <v>193.5</v>
      </c>
      <c r="BV95">
        <v>0</v>
      </c>
      <c r="BW95">
        <v>0</v>
      </c>
    </row>
    <row r="96" spans="7:75">
      <c r="G96" t="s">
        <v>138</v>
      </c>
      <c r="H96" s="115">
        <v>1007.4799999999998</v>
      </c>
      <c r="I96" s="88">
        <v>275.57999999999993</v>
      </c>
      <c r="J96" s="88">
        <v>291.45000000000005</v>
      </c>
      <c r="K96" s="88">
        <v>0.97</v>
      </c>
      <c r="L96" s="88">
        <v>10.36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29.02</v>
      </c>
      <c r="X96">
        <v>96.75</v>
      </c>
      <c r="Y96">
        <v>2.9</v>
      </c>
      <c r="Z96">
        <v>0</v>
      </c>
      <c r="AA96">
        <v>8.42</v>
      </c>
      <c r="AB96">
        <v>6.95</v>
      </c>
      <c r="AC96">
        <v>28.69</v>
      </c>
      <c r="AD96">
        <v>0.97</v>
      </c>
      <c r="AE96">
        <v>0</v>
      </c>
      <c r="AF96">
        <v>0</v>
      </c>
      <c r="AG96">
        <v>17.420000000000002</v>
      </c>
      <c r="AH96">
        <v>69.66</v>
      </c>
      <c r="AI96">
        <v>94.33</v>
      </c>
      <c r="AJ96">
        <v>186.24</v>
      </c>
      <c r="AK96">
        <v>31.44</v>
      </c>
      <c r="AL96">
        <v>66.52</v>
      </c>
      <c r="AM96">
        <v>23.22</v>
      </c>
      <c r="AN96">
        <v>0.8</v>
      </c>
      <c r="AO96">
        <v>96.75</v>
      </c>
      <c r="AP96">
        <v>16.45</v>
      </c>
      <c r="AQ96">
        <v>59.02</v>
      </c>
      <c r="AR96">
        <v>14.51</v>
      </c>
      <c r="AS96">
        <v>14.51</v>
      </c>
      <c r="AT96">
        <v>45.71</v>
      </c>
      <c r="AU96">
        <v>21.84</v>
      </c>
      <c r="AV96">
        <v>68.739999999999995</v>
      </c>
      <c r="AW96">
        <v>0</v>
      </c>
      <c r="AX96">
        <v>191.19</v>
      </c>
      <c r="AY96">
        <v>1.94</v>
      </c>
      <c r="AZ96">
        <v>90.94</v>
      </c>
      <c r="BA96">
        <v>0</v>
      </c>
      <c r="BB96">
        <v>0</v>
      </c>
      <c r="BC96">
        <v>0.92</v>
      </c>
      <c r="BD96">
        <v>0.4</v>
      </c>
      <c r="BE96">
        <v>0.52</v>
      </c>
      <c r="BF96">
        <v>0.94</v>
      </c>
      <c r="BG96">
        <v>0.93</v>
      </c>
      <c r="BH96">
        <v>1.02</v>
      </c>
      <c r="BI96">
        <v>0.92</v>
      </c>
      <c r="BJ96">
        <v>0.61</v>
      </c>
      <c r="BK96">
        <v>0.61</v>
      </c>
      <c r="BL96">
        <v>1.35</v>
      </c>
      <c r="BM96">
        <v>0.77</v>
      </c>
      <c r="BN96">
        <v>0.48</v>
      </c>
      <c r="BO96">
        <v>2.9</v>
      </c>
      <c r="BP96">
        <v>0.68</v>
      </c>
      <c r="BQ96">
        <v>0.57999999999999996</v>
      </c>
      <c r="BR96">
        <v>0</v>
      </c>
      <c r="BS96">
        <v>26.06</v>
      </c>
      <c r="BT96">
        <v>67.72</v>
      </c>
      <c r="BU96">
        <v>193.5</v>
      </c>
      <c r="BV96">
        <v>0</v>
      </c>
      <c r="BW96">
        <v>0</v>
      </c>
    </row>
    <row r="97" spans="1:133">
      <c r="G97" t="s">
        <v>139</v>
      </c>
      <c r="H97" s="115">
        <v>1007.4799999999998</v>
      </c>
      <c r="I97" s="88">
        <v>275.57999999999993</v>
      </c>
      <c r="J97" s="88">
        <v>291.45000000000005</v>
      </c>
      <c r="K97" s="88">
        <v>0.97</v>
      </c>
      <c r="L97" s="88">
        <v>10.36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29.02</v>
      </c>
      <c r="X97">
        <v>96.75</v>
      </c>
      <c r="Y97">
        <v>2.9</v>
      </c>
      <c r="Z97">
        <v>0</v>
      </c>
      <c r="AA97">
        <v>8.42</v>
      </c>
      <c r="AB97">
        <v>6.95</v>
      </c>
      <c r="AC97">
        <v>28.69</v>
      </c>
      <c r="AD97">
        <v>0.97</v>
      </c>
      <c r="AE97">
        <v>0</v>
      </c>
      <c r="AF97">
        <v>0</v>
      </c>
      <c r="AG97">
        <v>17.420000000000002</v>
      </c>
      <c r="AH97">
        <v>69.66</v>
      </c>
      <c r="AI97">
        <v>94.33</v>
      </c>
      <c r="AJ97">
        <v>186.24</v>
      </c>
      <c r="AK97">
        <v>31.44</v>
      </c>
      <c r="AL97">
        <v>66.52</v>
      </c>
      <c r="AM97">
        <v>23.22</v>
      </c>
      <c r="AN97">
        <v>0.8</v>
      </c>
      <c r="AO97">
        <v>96.75</v>
      </c>
      <c r="AP97">
        <v>16.45</v>
      </c>
      <c r="AQ97">
        <v>59.02</v>
      </c>
      <c r="AR97">
        <v>14.51</v>
      </c>
      <c r="AS97">
        <v>14.51</v>
      </c>
      <c r="AT97">
        <v>45.71</v>
      </c>
      <c r="AU97">
        <v>21.84</v>
      </c>
      <c r="AV97">
        <v>68.739999999999995</v>
      </c>
      <c r="AW97">
        <v>0</v>
      </c>
      <c r="AX97">
        <v>191.19</v>
      </c>
      <c r="AY97">
        <v>1.94</v>
      </c>
      <c r="AZ97">
        <v>90.94</v>
      </c>
      <c r="BA97">
        <v>0</v>
      </c>
      <c r="BB97">
        <v>0</v>
      </c>
      <c r="BC97">
        <v>0.92</v>
      </c>
      <c r="BD97">
        <v>0.4</v>
      </c>
      <c r="BE97">
        <v>0.52</v>
      </c>
      <c r="BF97">
        <v>0.94</v>
      </c>
      <c r="BG97">
        <v>0.93</v>
      </c>
      <c r="BH97">
        <v>1.02</v>
      </c>
      <c r="BI97">
        <v>0.92</v>
      </c>
      <c r="BJ97">
        <v>0.61</v>
      </c>
      <c r="BK97">
        <v>0.61</v>
      </c>
      <c r="BL97">
        <v>1.35</v>
      </c>
      <c r="BM97">
        <v>0.77</v>
      </c>
      <c r="BN97">
        <v>0.48</v>
      </c>
      <c r="BO97">
        <v>2.9</v>
      </c>
      <c r="BP97">
        <v>0.68</v>
      </c>
      <c r="BQ97">
        <v>0.57999999999999996</v>
      </c>
      <c r="BR97">
        <v>0</v>
      </c>
      <c r="BS97">
        <v>26.06</v>
      </c>
      <c r="BT97">
        <v>67.72</v>
      </c>
      <c r="BU97">
        <v>193.5</v>
      </c>
      <c r="BV97">
        <v>0</v>
      </c>
      <c r="BW97">
        <v>0</v>
      </c>
    </row>
    <row r="98" spans="1:133">
      <c r="G98" t="s">
        <v>140</v>
      </c>
      <c r="H98" s="115">
        <v>1007.4799999999998</v>
      </c>
      <c r="I98" s="88">
        <v>275.57999999999993</v>
      </c>
      <c r="J98" s="88">
        <v>291.45000000000005</v>
      </c>
      <c r="K98" s="88">
        <v>0.97</v>
      </c>
      <c r="L98" s="88">
        <v>10.36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29.02</v>
      </c>
      <c r="X98">
        <v>96.75</v>
      </c>
      <c r="Y98">
        <v>2.9</v>
      </c>
      <c r="Z98">
        <v>0</v>
      </c>
      <c r="AA98">
        <v>8.42</v>
      </c>
      <c r="AB98">
        <v>6.95</v>
      </c>
      <c r="AC98">
        <v>28.69</v>
      </c>
      <c r="AD98">
        <v>0.97</v>
      </c>
      <c r="AE98">
        <v>0</v>
      </c>
      <c r="AF98">
        <v>0</v>
      </c>
      <c r="AG98">
        <v>17.420000000000002</v>
      </c>
      <c r="AH98">
        <v>69.66</v>
      </c>
      <c r="AI98">
        <v>94.33</v>
      </c>
      <c r="AJ98">
        <v>186.24</v>
      </c>
      <c r="AK98">
        <v>31.44</v>
      </c>
      <c r="AL98">
        <v>66.52</v>
      </c>
      <c r="AM98">
        <v>23.22</v>
      </c>
      <c r="AN98">
        <v>0.8</v>
      </c>
      <c r="AO98">
        <v>96.75</v>
      </c>
      <c r="AP98">
        <v>16.45</v>
      </c>
      <c r="AQ98">
        <v>59.02</v>
      </c>
      <c r="AR98">
        <v>14.51</v>
      </c>
      <c r="AS98">
        <v>14.51</v>
      </c>
      <c r="AT98">
        <v>45.71</v>
      </c>
      <c r="AU98">
        <v>21.84</v>
      </c>
      <c r="AV98">
        <v>68.739999999999995</v>
      </c>
      <c r="AW98">
        <v>0</v>
      </c>
      <c r="AX98">
        <v>191.19</v>
      </c>
      <c r="AY98">
        <v>1.94</v>
      </c>
      <c r="AZ98">
        <v>90.94</v>
      </c>
      <c r="BA98">
        <v>0</v>
      </c>
      <c r="BB98">
        <v>0</v>
      </c>
      <c r="BC98">
        <v>0.92</v>
      </c>
      <c r="BD98">
        <v>0.4</v>
      </c>
      <c r="BE98">
        <v>0.52</v>
      </c>
      <c r="BF98">
        <v>0.94</v>
      </c>
      <c r="BG98">
        <v>0.93</v>
      </c>
      <c r="BH98">
        <v>1.02</v>
      </c>
      <c r="BI98">
        <v>0.92</v>
      </c>
      <c r="BJ98">
        <v>0.61</v>
      </c>
      <c r="BK98">
        <v>0.61</v>
      </c>
      <c r="BL98">
        <v>1.35</v>
      </c>
      <c r="BM98">
        <v>0.77</v>
      </c>
      <c r="BN98">
        <v>0.48</v>
      </c>
      <c r="BO98">
        <v>2.9</v>
      </c>
      <c r="BP98">
        <v>0.68</v>
      </c>
      <c r="BQ98">
        <v>0.57999999999999996</v>
      </c>
      <c r="BR98">
        <v>0</v>
      </c>
      <c r="BS98">
        <v>26.06</v>
      </c>
      <c r="BT98">
        <v>67.72</v>
      </c>
      <c r="BU98">
        <v>193.5</v>
      </c>
      <c r="BV98">
        <v>0</v>
      </c>
      <c r="BW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16.857112500000003</v>
      </c>
      <c r="I99" s="111">
        <f t="shared" ref="I99:BU99" si="1">SUM(I3:I98)/4000</f>
        <v>5.4094750000000058</v>
      </c>
      <c r="J99" s="111">
        <f t="shared" si="1"/>
        <v>7.0544275000000125</v>
      </c>
      <c r="K99" s="111">
        <f t="shared" si="1"/>
        <v>0.45869999999999989</v>
      </c>
      <c r="L99" s="111">
        <f t="shared" si="1"/>
        <v>0.26895000000000002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0.59065999999999996</v>
      </c>
      <c r="X99">
        <f t="shared" si="1"/>
        <v>2.3220000000000001</v>
      </c>
      <c r="Y99">
        <f t="shared" si="1"/>
        <v>6.9600000000000037E-2</v>
      </c>
      <c r="Z99">
        <f t="shared" si="1"/>
        <v>5.9627500000000028E-2</v>
      </c>
      <c r="AA99">
        <f t="shared" si="1"/>
        <v>0.2020799999999997</v>
      </c>
      <c r="AB99">
        <f t="shared" si="1"/>
        <v>0.13018000000000002</v>
      </c>
      <c r="AC99">
        <f t="shared" si="1"/>
        <v>0.68856000000000106</v>
      </c>
      <c r="AD99">
        <f t="shared" si="1"/>
        <v>2.3279999999999981E-2</v>
      </c>
      <c r="AE99">
        <f t="shared" si="1"/>
        <v>0</v>
      </c>
      <c r="AF99">
        <f t="shared" si="1"/>
        <v>0.49333999999999972</v>
      </c>
      <c r="AG99">
        <f t="shared" si="1"/>
        <v>0.41808000000000051</v>
      </c>
      <c r="AH99">
        <f t="shared" si="1"/>
        <v>0.55728000000000011</v>
      </c>
      <c r="AI99">
        <f t="shared" si="1"/>
        <v>0.75463999999999964</v>
      </c>
      <c r="AJ99">
        <f t="shared" si="1"/>
        <v>4.4697599999999991</v>
      </c>
      <c r="AK99">
        <f t="shared" si="1"/>
        <v>0.25152000000000019</v>
      </c>
      <c r="AL99">
        <f t="shared" si="1"/>
        <v>1.5964800000000037</v>
      </c>
      <c r="AM99">
        <f t="shared" si="1"/>
        <v>0.18576000000000012</v>
      </c>
      <c r="AN99">
        <f t="shared" si="1"/>
        <v>1.9369999999999991E-2</v>
      </c>
      <c r="AO99">
        <f t="shared" si="1"/>
        <v>2.3220000000000001</v>
      </c>
      <c r="AP99">
        <f t="shared" si="1"/>
        <v>0.39480000000000065</v>
      </c>
      <c r="AQ99">
        <f t="shared" si="1"/>
        <v>0.64921999999999991</v>
      </c>
      <c r="AR99">
        <f t="shared" si="1"/>
        <v>0.13058999999999996</v>
      </c>
      <c r="AS99">
        <f t="shared" si="1"/>
        <v>0.34823999999999983</v>
      </c>
      <c r="AT99">
        <f t="shared" si="1"/>
        <v>1.0970400000000007</v>
      </c>
      <c r="AU99">
        <f t="shared" si="1"/>
        <v>0.52415999999999929</v>
      </c>
      <c r="AV99">
        <f t="shared" si="1"/>
        <v>1.3380000000000005</v>
      </c>
      <c r="AW99">
        <f t="shared" si="1"/>
        <v>0.26411999999999997</v>
      </c>
      <c r="AX99">
        <f t="shared" si="1"/>
        <v>4.5885600000000002</v>
      </c>
      <c r="AY99">
        <f t="shared" si="1"/>
        <v>6.6869999999999985E-2</v>
      </c>
      <c r="AZ99">
        <f t="shared" si="1"/>
        <v>0.40923000000000015</v>
      </c>
      <c r="BA99">
        <f t="shared" si="1"/>
        <v>0.43542000000000042</v>
      </c>
      <c r="BB99">
        <f t="shared" si="1"/>
        <v>7.4730000000000005E-2</v>
      </c>
      <c r="BC99">
        <f t="shared" si="1"/>
        <v>2.1879999999999997E-2</v>
      </c>
      <c r="BD99">
        <f t="shared" si="1"/>
        <v>9.5999999999999818E-3</v>
      </c>
      <c r="BE99">
        <f t="shared" si="1"/>
        <v>1.2480000000000022E-2</v>
      </c>
      <c r="BF99">
        <f t="shared" si="1"/>
        <v>2.2559999999999969E-2</v>
      </c>
      <c r="BG99">
        <f t="shared" si="1"/>
        <v>2.2799999999999977E-2</v>
      </c>
      <c r="BH99">
        <f t="shared" si="1"/>
        <v>2.4479999999999991E-2</v>
      </c>
      <c r="BI99">
        <f t="shared" si="1"/>
        <v>2.2249999999999999E-2</v>
      </c>
      <c r="BJ99">
        <f t="shared" si="1"/>
        <v>1.463999999999999E-2</v>
      </c>
      <c r="BK99">
        <f t="shared" si="1"/>
        <v>1.3839999999999976E-2</v>
      </c>
      <c r="BL99">
        <f t="shared" si="1"/>
        <v>3.2399999999999943E-2</v>
      </c>
      <c r="BM99">
        <f t="shared" si="1"/>
        <v>1.8480000000000017E-2</v>
      </c>
      <c r="BN99">
        <f t="shared" si="1"/>
        <v>1.1519999999999983E-2</v>
      </c>
      <c r="BO99">
        <f t="shared" si="1"/>
        <v>6.9600000000000037E-2</v>
      </c>
      <c r="BP99">
        <f t="shared" si="1"/>
        <v>1.6319999999999998E-2</v>
      </c>
      <c r="BQ99">
        <f t="shared" si="1"/>
        <v>1.3919999999999972E-2</v>
      </c>
      <c r="BR99">
        <f t="shared" si="1"/>
        <v>7.4730000000000005E-2</v>
      </c>
      <c r="BS99">
        <f t="shared" si="1"/>
        <v>0.625439999999999</v>
      </c>
      <c r="BT99">
        <f t="shared" si="1"/>
        <v>1.6252800000000009</v>
      </c>
      <c r="BU99">
        <f t="shared" si="1"/>
        <v>1.2577499999999999</v>
      </c>
      <c r="BV99">
        <f t="shared" ref="BV99:EC99" si="2">SUM(BV3:BV98)/4000</f>
        <v>0.46445250000000005</v>
      </c>
      <c r="BW99">
        <f t="shared" si="2"/>
        <v>0.19904500000000003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2022-09-01T10:45:05Z</dcterms:modified>
</cp:coreProperties>
</file>